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3256" windowHeight="12432" tabRatio="894"/>
  </bookViews>
  <sheets>
    <sheet name="Informacje ogólne" sheetId="1" r:id="rId1"/>
    <sheet name="część (1)" sheetId="59" r:id="rId2"/>
    <sheet name="część (2)" sheetId="50" r:id="rId3"/>
    <sheet name="część (3)" sheetId="60" r:id="rId4"/>
    <sheet name="część (4)" sheetId="61" r:id="rId5"/>
    <sheet name="część (5)" sheetId="63" r:id="rId6"/>
  </sheets>
  <definedNames>
    <definedName name="_xlnm._FilterDatabase" localSheetId="3" hidden="1">'część (3)'!$A$9:$J$9</definedName>
    <definedName name="_xlnm._FilterDatabase" localSheetId="5" hidden="1">'część (5)'!$A$9:$J$9</definedName>
    <definedName name="_xlnm.Print_Area" localSheetId="1">'część (1)'!$A$1:$H$13</definedName>
    <definedName name="_xlnm.Print_Area" localSheetId="2">'część (2)'!$A$1:$H$13</definedName>
    <definedName name="_xlnm.Print_Area" localSheetId="3">'część (3)'!$A$1:$H$11</definedName>
    <definedName name="_xlnm.Print_Area" localSheetId="4">'część (4)'!$A$1:$H$12</definedName>
    <definedName name="_xlnm.Print_Area" localSheetId="5">'część (5)'!$A$1:$H$11</definedName>
    <definedName name="_xlnm.Print_Area" localSheetId="0">'Informacje ogólne'!$A$1:$D$52</definedName>
  </definedNames>
  <calcPr calcId="145621"/>
</workbook>
</file>

<file path=xl/calcChain.xml><?xml version="1.0" encoding="utf-8"?>
<calcChain xmlns="http://schemas.openxmlformats.org/spreadsheetml/2006/main">
  <c r="H10" i="63" l="1"/>
  <c r="H11" i="61"/>
  <c r="H10" i="61"/>
  <c r="H11" i="50" l="1"/>
  <c r="H12" i="50"/>
  <c r="H10" i="50"/>
  <c r="H11" i="59"/>
  <c r="H10" i="59"/>
  <c r="H10" i="60" l="1"/>
  <c r="B1" i="63" l="1"/>
  <c r="F7" i="63" l="1"/>
  <c r="C25" i="1" s="1"/>
  <c r="B1" i="61" l="1"/>
  <c r="F7" i="61" l="1"/>
  <c r="B1" i="60"/>
  <c r="C24" i="1" l="1"/>
  <c r="F7" i="60"/>
  <c r="C23" i="1" s="1"/>
  <c r="F7" i="59"/>
  <c r="C21" i="1" s="1"/>
  <c r="B1" i="59"/>
  <c r="B1" i="50" l="1"/>
  <c r="F7" i="50" l="1"/>
  <c r="C22" i="1" s="1"/>
</calcChain>
</file>

<file path=xl/sharedStrings.xml><?xml version="1.0" encoding="utf-8"?>
<sst xmlns="http://schemas.openxmlformats.org/spreadsheetml/2006/main" count="145" uniqueCount="74">
  <si>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</si>
  <si>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</si>
  <si>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</si>
  <si>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</si>
  <si>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</si>
  <si>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</si>
  <si>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</si>
  <si>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</si>
  <si>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</si>
  <si>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</si>
  <si>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</si>
  <si>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</si>
  <si>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</si>
  <si>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</si>
  <si>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</si>
  <si>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</si>
  <si>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</si>
  <si>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</si>
  <si>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</si>
  <si>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</si>
  <si>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</si>
  <si>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</si>
  <si>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</si>
  <si>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</si>
  <si>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</si>
  <si>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</si>
  <si>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</si>
  <si>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</si>
  <si>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</si>
  <si>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</si>
  <si>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</si>
  <si>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</si>
  <si>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</si>
  <si>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</si>
  <si>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</si>
  <si>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</si>
  <si>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</si>
  <si>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</si>
  <si>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</si>
  <si>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</si>
  <si>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</si>
  <si>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</si>
  <si>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</si>
  <si>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r>
      <t xml:space="preserve">Oświadczam,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usług.</t>
    </r>
  </si>
  <si>
    <t>część 4</t>
  </si>
  <si>
    <t>część 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</si>
  <si>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</si>
  <si>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</si>
  <si>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</si>
  <si>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</si>
  <si>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</si>
  <si>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</si>
  <si>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</si>
  <si>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</si>
  <si>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</si>
  <si>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sztuk</t>
  </si>
  <si>
    <t>Oświadczamy, że termin płatności wynosi: 60 dni.</t>
  </si>
  <si>
    <t>Oferujemy wykonanie całego przedmiotu zamówienia (w danej części) za cenę:</t>
  </si>
  <si>
    <t>Oświadczamy, że oferujemy realizację przedmiotu zamówienia zgodnie z zasadami określonymi w specyfikacji istotnych warunków zamówienia wraz z załącznikami.</t>
  </si>
  <si>
    <t>10.</t>
  </si>
  <si>
    <t>11.</t>
  </si>
  <si>
    <t>Dostawa materiałów medycznych do dializ oraz środków ochrony własnej.</t>
  </si>
  <si>
    <t>DFP.271.104.2020.LS</t>
  </si>
  <si>
    <t>Oświadczamy, że zamówienie będziemy wykonywać do czasu wyczerpania kwoty wynagrodzenia umownego, jednak nie dłużej niż przez:
- 36 miesięcy od dnia zawarcia umowy (dotyczy części 1-2);
- 24 miesiące od dnia zawarcia umowy (dotyczy części 3-5).</t>
  </si>
  <si>
    <t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</t>
  </si>
  <si>
    <t xml:space="preserve">Dializatory z mikroondulowaną błoną polisulfonową high flux sterylizowane parą wodną lub promieniami gamma o powierzchni 1,6 m2, zamawiający dopuszcza dializatory z membraną z polieterosulfonu, zamawiający dopuszcza dializatory z błoną polinefronową, zamawiający dopuszcza dializatory z błoną helixonową </t>
  </si>
  <si>
    <t xml:space="preserve">Dializatory z mikroondulowaną błoną polisulfonową high flux sterylizowane parą wodną lub promieniami gamma o powierzchni 1,8 m2, zamawiający dopuszcza dializatory z membraną z polieterosulfonu, zamawiający dopuszcza dializatory z błoną polinefronową, zamawiający dopuszcza dializatory z błoną helixonową </t>
  </si>
  <si>
    <t>Fartuch chirurgiczny sterylny, pełnobarierowy, wykonany z włókniny typu SMMS,  antystatycznej, nieprześwitującej, niepylącej, oddychającej typu SMMS, o gramaturze min. 35g/m2, wytrzymałości na wypychanie min. 100kPa, do stosowania w środowisku bloku operacyjnego, rękawy z elastycznymi mankietami z dzianiny. Fartuch chirurgiczny pakowany z min. dwoma ręcznikami do osuszania rąk. Pakowane indywidualnie. Zielony lub niebieski. Rozmiar L i XL.
Wymagana jest pełnobarierowość i spełnianie normy EN 13795-1-3 lub równowaznej. Wymagana jest samoprzylepna podwójna etykieta umożliwiająca identyfikację produktu i nadająca się do wklejenia do dokumentacji medycznej, posiadająca informacje o dacie ważności i nr serii. Zamawiający dopuszcza cztery etykiety umożliwiające identyfikację produktu i nadające się do wklejenia do dokumentacji medycznej, posiadająca informacje min. o dacie ważności i nr serii. Zamawiający dopuszcza fartuchy wykonane z włókniny typu SMMMS, które owinięte są dodatkowo w papier krepowy. 
Zamawiający dopuszcza fartuch chirurgiczny wykonanego z włókniny polipropylenowej typu SMS z dwoma ręcznikami do osuszania rąk, pakowanymi osobno. Zamawiający dopuszcza zaaoferowanie fartucha , którego rozmiar oznaczony jest M-L. 
Zamawiający dopuszcza fartuchy wykonane z z włókniny typu SMMMS – tj włókniny typu SMMS z dodatkowo nakładaną warstwą wewnętrzną Meltblown (M), czyli warstwą filtracyjną, która stanowi barierę przed drobnoustrojami.</t>
  </si>
  <si>
    <t>Fartuch chirurgiczny sterylny, pełnobarierowy, wykonany z włókniny typu SMMS,  antystatycznej, nieprześwitującej, niepylącej, oddychającej typu SMMS, o gramaturze min. 35g/m2, wytrzymałości na wypychanie min. 100kPa, do stosowania w środowisku bloku operacyjnego, wzmocniony, z nieprzemakalnymi wstawkami w przedniej części i na rękawach, rękawy z elastycznymi mankietami z dzianiny. Fartuch chirurgiczny pakowany z min. dwoma ręcznikami do osuszania rąk. Pakowane indywidualnie. Zielony lub niebieski. Rozmiar L i XL. Wymagana jest pełnobarierowość i spełnianie normy EN 13795-1-3  lub równoważnej. Wymagana jest samoprzylepna podwójna etykieta umożliwiająca identyfikację produktu i nadająca się do wklejenia do dokumentacji medycznej, posiadająca informacje o dacie ważności i nr serii. Zamawiający dopuszcza cztery etykiety umożliwiające identyfikację produktu i nadające się do wklejenia do dokumentacji medycznej, posiadająca informacje min. o dacie ważności i nr serii. Zamawiający dopuszcza fartuchy wykonane z włókniny typu SMMMS, które owinięte są dodatkowo w papier krepowy. Zamawiający dopuszcza fartuch chirurgiczny wykonanego z włókniny polipropylenowej typu SMS z dwoma ręcznikami do osuszania rąk, pakowanymi osobno.  Zamawiający dopuszcza zaaoferowanie fartucha , którego rozmiar oznaczony jest M-L. Zamawiający dopuszcza fartuchy wykonane z z włókniny typu SMMMS – tj włókniny typu SMMS z dodatkowo nakładaną warstwą wewnętrzną Meltblown (M), czyli warstwą filtracyjną, która stanowi barierę przed drobnoustrojami.</t>
  </si>
  <si>
    <t>Fartuch chirurgiczny NIESTERYLNY pełnobarierowy, wykonany z włókniny typu SMMS,  antystatycznej, nieprześwitującej, niepylącej, oddychającej typu SMMS, o gramaturze min. 35g/m2, wytrzymałości na wypychanie min. 100kPa,  rękawy z elastycznymi mankietami z dzianiny. Zielony lub niebieski. Rozmiar L i XL.
Wymagana jest pełnobarierowość i spełnianie normy EN 13795-1-3 lub równowaznej. Zamawiający dopuszcza fartuchy wykonane z włókniny typu SMMMS. Zamawiający dopuszcza zaaoferowanie fartucha , którego rozmiar oznaczony jest M-L. 
Zamawiający dopuszcza fartuchy wykonane z włókniny typu SMMMS – tj włókniny typu SMMS z dodatkowo nakładaną warstwą wewnętrzną Meltblown (M), czyli warstwą filtracyjną, która stanowi barierę przed drobnoustrojami. Pakowane po 5 sztuk w opakowaniu</t>
  </si>
  <si>
    <t>Zestaw zabiegowy do rozpoczęcia dializy: NA CEWNIKU – serweta foliowo-bibułowa 45x45 cm lub 38x45 cm ( 1 szt), rękawiczki nitrylowe wywijane M/S (4 szt) – kompresy z gazy 7,5x7,5 cm (8-10 szt), jałowy, samoprzylepny poliuretanowy opatrunek foliowy 10x12 cm (1 szt) osobno pakowany. Zamawiający dopuszcza: Zestaw do dializy przez cewnik (CVC) w opakowaniu typu podwójny blister z perforacją umożliwiającą oderwanie jednej z części, o składzie: Serweta z lamiantu podfoliowana z warstwą chłonną 50x35 cm i nacięciem na krótszym boku 1szt.
Kompresy z włókniny 100% bawełnianej 6w 7,5x7,5cm 6szt.
Przylepiec chirurgiczny włókninowy 1x15cm 1szt.
Rękawice nitrylowe teksturowane na całej powierzchni rozmiar M lub S 4szt.                                                                       jałowy, samoprzylepny poliuretanowy opatrunek foliowy 10x12 cm (1 szt) osobno pakowany. W ramach zestawu zamawiający dopuszcza dodanie do zestawu zestawu do zakończenia dializy Zakończenie:  Przylepiec włókninowy  2x 15 cm – 2 szt., Kompres z włókniny 100% bawełnianej min. 4w 7,5 x 7,5 – 4 szt., rękawice nitrylowe rozmiar M lub S – 2 szt.</t>
  </si>
  <si>
    <t>Zestaw zabiegowy do rozpoczęcia dializy NA PRZETOCE: serweta foliowo-bibułowa 50x35 cm (1 szt), rękawiczki nitrylowe wywijane M/S (2 szt), kompresy z gazy 7,5x7,5 cm (4 szt), jałowy, samoprzylepny opatrunek do mocowania kaniul z włókniny z wkładem chłonnym 8x5,8 cm (2 szt), przylepiec 2,5x2,0  cm paski długości 15 cm (2 szt) Zamawiający dopuszcza zestaw: kompresy z gazy 7,5x7,5 cm 8 warstw (6 szt), rękawiczki nitrylowe wywijane M/S (2 szt), serweta włókninowa 38x45 cm – 1 szt, przylepiec włókninowy 15x2,5 cm (4 szt), opatrunek włókninowy do mocowania kaniul z wycięciem i wkładem chłonnym zabezpieczającym miejsce wkłucia 6x8 cm – 2 szt. Zamawiający dopuszcza: serweta z laminatu podfoliowana 50x 35 cm (1 szt.), rękawiczniki nitrylowe teksturowane na całej powierzchni rozm. M/S - 2 szt., kompresy z włókniny bawełnianej 100% bawełna 4w, 7,5 x 7,5 cm- 4 szt., opatrunek do mocnowanie kaniul pakowany w zestawie w oddzielne opakowania 6x 8 cm - 2 szt., Przylepiec chirurgiczny włókninowy 2x15cm 2szt., całość zapakowane w opakowanie typu blister z 2 etykietami transferowymi do klejenia do dokumentacji.</t>
  </si>
  <si>
    <t xml:space="preserve"> Zestaw zabiegowy do zakończenia dializy NA PRZETOCE: rękawiczka nitrylowa wywijana L (1 szt), rękawiczki nitrylowe wywijane M/S (2 szt), kompresy z gazy 7,5 x 7,5 cm 8 warstw (6 szt), przylepiec 2x5 x 2,0 cm paski długości 15 cm. Zamawiający dopuszcza zestaw: kompresy  gazy 7,5 x 7,5 cm 8 warstw (4 szt), rękawiczki nitrylowe wywijane M/S (2 szt), rękawica nitrylowa wywijana L (1 szt), opatrunek włókninowy z kładem chłonnym 5 x 7 cm – 2 szt. Zamawiający dopuszcza: Kompresy z włókniny 100% bawełnianej 4w 7,5x7,5cm 4szt., opatrunek typu pushban 3,8x7,2cm 2szt. rękawica nitrylowa dla pacjenta rozmiar L 1szt., rękawice nitrylowe teksturowane na całej powierzchni rozmiar M lub S 2szt. Opakowanie typu blister z dwoma samoprzylepnymi etykietami do uzupełnienia dokumentacji, lub Kompresy z włókniny 100% bawełnianej 4w 7,5x7,5cm 4szt., opatrunek chirurgiczny włókninowy 2x 15 cm 4szt. rękawica nitrylowa dla pacjenta rozmiar L 1szt., rękawice nitrylowe teksturowane na całej powierzchni rozmiar M lub S 2szt. Opakowanie typu blister z dwoma samoprzylepnymi etykietami do uzupełnienia dokumentacji.</t>
  </si>
  <si>
    <t>Fartuch higieniczny polipropylenowy, wiązany na troki, rękaw z bawełnianym mankietem lub poliestrowym, elastycznym, niesterylny, włóknina min. 35g/m2. Zielony, biały lub niebieski. Rozmiar L i XL lub rozmiar uniwersalny. Zamawiający dopuszcza fartuch w rozmiarze uniwersalnym o wymiarach 112 cm x 140 cm. Zamawiający dopuszcza fartuch higieniczny polipropylenowy, wiązany na troki, rękaw z poliestrowym, elastycznym mankietem, niesterylny, włóknina min. 35g/m2. Zielony. Rozmiar uniwersalny. Zamawiający dopuszcza fartuch higieniczny polipropylenowy, wiązany na troki, rękaw poliestrowym, elastycznym, niesterylny, włóknina min. 30g/m2. Zielony. Rozmiar L i XL. Zamawiający dopuszcza fartuch higieniczny polipropylenowy, wiązany na troki, rękaw zakończony gumką, niesterylny, włóknina min. 30g/m2. Zielony. Rozmiar L i XL Zamawiający wymaga w ramach materiałów firmowych kartę danych technicznych w celu potwierdzenia gramatury fartucha.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</si>
</sst>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  <numFmt numFmtId="168" formatCode="#,##0.0000"/>
  </numFmts>
  <fonts count="3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9" applyNumberFormat="0" applyAlignment="0" applyProtection="0"/>
    <xf numFmtId="0" fontId="13" fillId="22" borderId="10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23" borderId="12" applyNumberFormat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9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6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7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108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10" applyFont="1" applyFill="1" applyBorder="1" applyAlignment="1">
      <alignment horizontal="left" vertical="center" wrapText="1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1" fontId="5" fillId="0" borderId="0" xfId="0" applyNumberFormat="1" applyFont="1" applyFill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0" xfId="0" applyNumberFormat="1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8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Alignment="1">
      <alignment horizontal="justify" vertical="top" wrapText="1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3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/>
    </xf>
    <xf numFmtId="44" fontId="5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3" xfId="0" applyNumberFormat="1" applyFont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4"/>
  <sheetViews>
    <sheetView showGridLines="0" tabSelected="1" view="pageBreakPreview" topLeftCell="A19" zoomScaleNormal="100" zoomScaleSheetLayoutView="100" zoomScalePageLayoutView="115" workbookViewId="0">
      <selection activeCell="C26" sqref="C26"/>
    </sheetView>
  </sheetViews>
  <sheetFormatPr defaultColWidth="9.109375" defaultRowHeight="14.4"/>
  <cols>
    <col min="1" max="1" width="4.109375" style="1" customWidth="1"/>
    <col min="2" max="2" width="19.109375" style="1" customWidth="1"/>
    <col min="3" max="3" width="61.88671875" style="1" customWidth="1"/>
    <col min="4" max="4" width="23.6640625" style="4" customWidth="1"/>
    <col min="5" max="5" width="12.33203125" style="1" customWidth="1"/>
    <col min="6" max="10" width="9.109375" style="1"/>
    <col min="11" max="11" width="16.5546875" style="1" customWidth="1"/>
    <col min="12" max="13" width="16.109375" style="1" customWidth="1"/>
    <col min="14" max="16384" width="9.109375" style="1"/>
  </cols>
  <sheetData>
    <row r="1" spans="2:6" ht="18" customHeight="1">
      <c r="D1" s="2" t="s">
        <v>38</v>
      </c>
    </row>
    <row r="2" spans="2:6" ht="18" customHeight="1">
      <c r="B2" s="3"/>
      <c r="C2" s="3" t="s">
        <v>33</v>
      </c>
      <c r="D2" s="3"/>
    </row>
    <row r="3" spans="2:6" ht="18" customHeight="1"/>
    <row r="4" spans="2:6" ht="18" customHeight="1">
      <c r="B4" s="1" t="s">
        <v>25</v>
      </c>
      <c r="C4" s="1" t="s">
        <v>62</v>
      </c>
      <c r="E4" s="5"/>
    </row>
    <row r="5" spans="2:6" ht="18" customHeight="1">
      <c r="E5" s="5"/>
    </row>
    <row r="6" spans="2:6" ht="35.4" customHeight="1">
      <c r="B6" s="1" t="s">
        <v>24</v>
      </c>
      <c r="C6" s="83" t="s">
        <v>61</v>
      </c>
      <c r="D6" s="83"/>
      <c r="E6" s="6"/>
      <c r="F6" s="7"/>
    </row>
    <row r="7" spans="2:6" ht="14.25" customHeight="1"/>
    <row r="8" spans="2:6" ht="14.25" customHeight="1">
      <c r="B8" s="8" t="s">
        <v>21</v>
      </c>
      <c r="C8" s="97"/>
      <c r="D8" s="91"/>
      <c r="E8" s="5"/>
    </row>
    <row r="9" spans="2:6" ht="31.5" customHeight="1">
      <c r="B9" s="8" t="s">
        <v>26</v>
      </c>
      <c r="C9" s="98"/>
      <c r="D9" s="99"/>
      <c r="E9" s="5"/>
    </row>
    <row r="10" spans="2:6" ht="18" customHeight="1">
      <c r="B10" s="8" t="s">
        <v>20</v>
      </c>
      <c r="C10" s="95"/>
      <c r="D10" s="96"/>
      <c r="E10" s="5"/>
    </row>
    <row r="11" spans="2:6" ht="18" customHeight="1">
      <c r="B11" s="8" t="s">
        <v>27</v>
      </c>
      <c r="C11" s="95"/>
      <c r="D11" s="96"/>
      <c r="E11" s="5"/>
    </row>
    <row r="12" spans="2:6" ht="18" customHeight="1">
      <c r="B12" s="8" t="s">
        <v>28</v>
      </c>
      <c r="C12" s="95"/>
      <c r="D12" s="96"/>
      <c r="E12" s="5"/>
    </row>
    <row r="13" spans="2:6" ht="18" customHeight="1">
      <c r="B13" s="8" t="s">
        <v>29</v>
      </c>
      <c r="C13" s="95"/>
      <c r="D13" s="96"/>
      <c r="E13" s="5"/>
    </row>
    <row r="14" spans="2:6" ht="18" customHeight="1">
      <c r="B14" s="8" t="s">
        <v>30</v>
      </c>
      <c r="C14" s="95"/>
      <c r="D14" s="96"/>
      <c r="E14" s="5"/>
    </row>
    <row r="15" spans="2:6" ht="18" customHeight="1">
      <c r="B15" s="8" t="s">
        <v>31</v>
      </c>
      <c r="C15" s="95"/>
      <c r="D15" s="96"/>
      <c r="E15" s="5"/>
    </row>
    <row r="16" spans="2:6" ht="18" customHeight="1">
      <c r="B16" s="8" t="s">
        <v>32</v>
      </c>
      <c r="C16" s="95"/>
      <c r="D16" s="96"/>
      <c r="E16" s="5"/>
    </row>
    <row r="17" spans="1:6" ht="18" customHeight="1">
      <c r="C17" s="5"/>
      <c r="D17" s="9"/>
      <c r="E17" s="5"/>
    </row>
    <row r="18" spans="1:6" ht="18" customHeight="1">
      <c r="A18" s="60" t="s">
        <v>46</v>
      </c>
      <c r="B18" s="86" t="s">
        <v>57</v>
      </c>
      <c r="C18" s="87"/>
      <c r="D18" s="10"/>
      <c r="E18" s="7"/>
    </row>
    <row r="19" spans="1:6" ht="9.6" customHeight="1" thickBot="1">
      <c r="C19" s="7"/>
      <c r="D19" s="10"/>
      <c r="E19" s="7"/>
    </row>
    <row r="20" spans="1:6" ht="18" customHeight="1" thickBot="1">
      <c r="B20" s="11" t="s">
        <v>9</v>
      </c>
      <c r="C20" s="100" t="s">
        <v>0</v>
      </c>
      <c r="D20" s="101"/>
    </row>
    <row r="21" spans="1:6" ht="18" customHeight="1">
      <c r="A21" s="12"/>
      <c r="B21" s="13" t="s">
        <v>15</v>
      </c>
      <c r="C21" s="102">
        <f>'część (1)'!$F$7</f>
        <v>0</v>
      </c>
      <c r="D21" s="103"/>
    </row>
    <row r="22" spans="1:6" ht="18" customHeight="1">
      <c r="A22" s="12"/>
      <c r="B22" s="14" t="s">
        <v>16</v>
      </c>
      <c r="C22" s="102">
        <f>'część (2)'!$F$7</f>
        <v>0</v>
      </c>
      <c r="D22" s="103"/>
    </row>
    <row r="23" spans="1:6" s="54" customFormat="1" ht="18" customHeight="1">
      <c r="A23" s="12"/>
      <c r="B23" s="13" t="s">
        <v>17</v>
      </c>
      <c r="C23" s="102">
        <f>'część (3)'!$F$7</f>
        <v>0</v>
      </c>
      <c r="D23" s="103"/>
    </row>
    <row r="24" spans="1:6" s="54" customFormat="1" ht="18" customHeight="1">
      <c r="A24" s="12"/>
      <c r="B24" s="14" t="s">
        <v>44</v>
      </c>
      <c r="C24" s="102">
        <f>'część (4)'!$F$7</f>
        <v>0</v>
      </c>
      <c r="D24" s="103"/>
    </row>
    <row r="25" spans="1:6" s="71" customFormat="1" ht="18" customHeight="1">
      <c r="A25" s="73"/>
      <c r="B25" s="13" t="s">
        <v>45</v>
      </c>
      <c r="C25" s="102">
        <f>'część (5)'!$F$7</f>
        <v>0</v>
      </c>
      <c r="D25" s="103"/>
    </row>
    <row r="26" spans="1:6" s="47" customFormat="1" ht="15" customHeight="1">
      <c r="A26" s="12"/>
      <c r="B26" s="49"/>
      <c r="C26" s="50"/>
      <c r="D26" s="50"/>
    </row>
    <row r="27" spans="1:6" s="60" customFormat="1" ht="40.950000000000003" customHeight="1">
      <c r="A27" s="12" t="s">
        <v>47</v>
      </c>
      <c r="B27" s="106" t="s">
        <v>58</v>
      </c>
      <c r="C27" s="106"/>
      <c r="D27" s="106"/>
    </row>
    <row r="28" spans="1:6" ht="27.6" customHeight="1">
      <c r="A28" s="1" t="s">
        <v>48</v>
      </c>
      <c r="B28" s="87" t="s">
        <v>56</v>
      </c>
      <c r="C28" s="86"/>
      <c r="D28" s="105"/>
      <c r="E28" s="15"/>
    </row>
    <row r="29" spans="1:6" ht="70.8" customHeight="1">
      <c r="A29" s="12" t="s">
        <v>49</v>
      </c>
      <c r="B29" s="104" t="s">
        <v>63</v>
      </c>
      <c r="C29" s="104"/>
      <c r="D29" s="104"/>
      <c r="E29" s="16"/>
      <c r="F29" s="7"/>
    </row>
    <row r="30" spans="1:6" s="17" customFormat="1" ht="61.2" customHeight="1">
      <c r="A30" s="60" t="s">
        <v>50</v>
      </c>
      <c r="B30" s="83" t="s">
        <v>64</v>
      </c>
      <c r="C30" s="83"/>
      <c r="D30" s="83"/>
      <c r="E30" s="18"/>
    </row>
    <row r="31" spans="1:6" s="17" customFormat="1" ht="89.4" customHeight="1">
      <c r="A31" s="12" t="s">
        <v>51</v>
      </c>
      <c r="B31" s="83" t="s">
        <v>43</v>
      </c>
      <c r="C31" s="83"/>
      <c r="D31" s="83"/>
      <c r="E31" s="18"/>
    </row>
    <row r="32" spans="1:6" ht="40.5" customHeight="1">
      <c r="A32" s="60" t="s">
        <v>52</v>
      </c>
      <c r="B32" s="83" t="s">
        <v>13</v>
      </c>
      <c r="C32" s="85"/>
      <c r="D32" s="85"/>
      <c r="E32" s="15"/>
      <c r="F32" s="7"/>
    </row>
    <row r="33" spans="1:6" ht="27.75" customHeight="1">
      <c r="A33" s="12" t="s">
        <v>53</v>
      </c>
      <c r="B33" s="86" t="s">
        <v>18</v>
      </c>
      <c r="C33" s="87"/>
      <c r="D33" s="87"/>
      <c r="E33" s="15"/>
      <c r="F33" s="7"/>
    </row>
    <row r="34" spans="1:6" ht="39.75" customHeight="1">
      <c r="A34" s="60" t="s">
        <v>54</v>
      </c>
      <c r="B34" s="83" t="s">
        <v>19</v>
      </c>
      <c r="C34" s="85"/>
      <c r="D34" s="85"/>
      <c r="E34" s="15"/>
      <c r="F34" s="7"/>
    </row>
    <row r="35" spans="1:6" ht="89.4" customHeight="1">
      <c r="A35" s="12" t="s">
        <v>59</v>
      </c>
      <c r="B35" s="83" t="s">
        <v>39</v>
      </c>
      <c r="C35" s="84"/>
      <c r="D35" s="84"/>
      <c r="E35" s="15"/>
      <c r="F35" s="7"/>
    </row>
    <row r="36" spans="1:6" ht="18" customHeight="1">
      <c r="A36" s="60" t="s">
        <v>60</v>
      </c>
      <c r="B36" s="6" t="s">
        <v>1</v>
      </c>
      <c r="C36" s="7"/>
      <c r="D36" s="1"/>
      <c r="E36" s="19"/>
    </row>
    <row r="37" spans="1:6" ht="11.4" customHeight="1">
      <c r="B37" s="7"/>
      <c r="C37" s="7"/>
      <c r="D37" s="20"/>
      <c r="E37" s="19"/>
    </row>
    <row r="38" spans="1:6" ht="18" customHeight="1">
      <c r="B38" s="88" t="s">
        <v>11</v>
      </c>
      <c r="C38" s="89"/>
      <c r="D38" s="90"/>
      <c r="E38" s="19"/>
    </row>
    <row r="39" spans="1:6" ht="18" customHeight="1">
      <c r="B39" s="88" t="s">
        <v>2</v>
      </c>
      <c r="C39" s="90"/>
      <c r="D39" s="8"/>
      <c r="E39" s="19"/>
    </row>
    <row r="40" spans="1:6" ht="18" customHeight="1">
      <c r="B40" s="93"/>
      <c r="C40" s="94"/>
      <c r="D40" s="8"/>
      <c r="E40" s="19"/>
    </row>
    <row r="41" spans="1:6" ht="18" customHeight="1">
      <c r="B41" s="93"/>
      <c r="C41" s="94"/>
      <c r="D41" s="8"/>
      <c r="E41" s="19"/>
    </row>
    <row r="42" spans="1:6" ht="18" customHeight="1">
      <c r="B42" s="93"/>
      <c r="C42" s="94"/>
      <c r="D42" s="8"/>
      <c r="E42" s="19"/>
    </row>
    <row r="43" spans="1:6" ht="15" customHeight="1">
      <c r="B43" s="22" t="s">
        <v>4</v>
      </c>
      <c r="C43" s="22"/>
      <c r="D43" s="20"/>
      <c r="E43" s="19"/>
    </row>
    <row r="44" spans="1:6" ht="18" customHeight="1">
      <c r="B44" s="88" t="s">
        <v>12</v>
      </c>
      <c r="C44" s="89"/>
      <c r="D44" s="90"/>
      <c r="E44" s="19"/>
    </row>
    <row r="45" spans="1:6" ht="18" customHeight="1">
      <c r="B45" s="23" t="s">
        <v>2</v>
      </c>
      <c r="C45" s="21" t="s">
        <v>3</v>
      </c>
      <c r="D45" s="24" t="s">
        <v>5</v>
      </c>
      <c r="E45" s="19"/>
    </row>
    <row r="46" spans="1:6" ht="18" customHeight="1">
      <c r="B46" s="25"/>
      <c r="C46" s="21"/>
      <c r="D46" s="26"/>
      <c r="E46" s="19"/>
    </row>
    <row r="47" spans="1:6" ht="18" customHeight="1">
      <c r="B47" s="25"/>
      <c r="C47" s="21"/>
      <c r="D47" s="26"/>
      <c r="E47" s="19"/>
    </row>
    <row r="48" spans="1:6" ht="18" customHeight="1">
      <c r="B48" s="22"/>
      <c r="C48" s="22"/>
      <c r="D48" s="20"/>
      <c r="E48" s="19"/>
    </row>
    <row r="49" spans="2:5" ht="18" customHeight="1">
      <c r="B49" s="88" t="s">
        <v>14</v>
      </c>
      <c r="C49" s="89"/>
      <c r="D49" s="90"/>
      <c r="E49" s="19"/>
    </row>
    <row r="50" spans="2:5" ht="18" customHeight="1">
      <c r="B50" s="92" t="s">
        <v>6</v>
      </c>
      <c r="C50" s="92"/>
      <c r="D50" s="8"/>
    </row>
    <row r="51" spans="2:5" ht="18" customHeight="1">
      <c r="B51" s="91"/>
      <c r="C51" s="91"/>
      <c r="D51" s="8"/>
    </row>
    <row r="52" spans="2:5" ht="18" customHeight="1"/>
    <row r="53" spans="2:5" ht="18" customHeight="1"/>
    <row r="54" spans="2:5" ht="18" customHeight="1">
      <c r="D54" s="1"/>
    </row>
  </sheetData>
  <mergeCells count="35">
    <mergeCell ref="C23:D23"/>
    <mergeCell ref="C24:D24"/>
    <mergeCell ref="B29:D29"/>
    <mergeCell ref="B32:D32"/>
    <mergeCell ref="B28:D28"/>
    <mergeCell ref="B30:D30"/>
    <mergeCell ref="B31:D31"/>
    <mergeCell ref="B27:D27"/>
    <mergeCell ref="C25:D25"/>
    <mergeCell ref="C12:D12"/>
    <mergeCell ref="C14:D14"/>
    <mergeCell ref="C13:D13"/>
    <mergeCell ref="C20:D20"/>
    <mergeCell ref="C22:D22"/>
    <mergeCell ref="C21:D21"/>
    <mergeCell ref="C15:D15"/>
    <mergeCell ref="B18:C18"/>
    <mergeCell ref="C16:D16"/>
    <mergeCell ref="C6:D6"/>
    <mergeCell ref="C11:D11"/>
    <mergeCell ref="C8:D8"/>
    <mergeCell ref="C9:D9"/>
    <mergeCell ref="C10:D10"/>
    <mergeCell ref="B35:D35"/>
    <mergeCell ref="B34:D34"/>
    <mergeCell ref="B33:D33"/>
    <mergeCell ref="B38:D38"/>
    <mergeCell ref="B51:C51"/>
    <mergeCell ref="B50:C50"/>
    <mergeCell ref="B39:C39"/>
    <mergeCell ref="B40:C40"/>
    <mergeCell ref="B42:C42"/>
    <mergeCell ref="B49:D49"/>
    <mergeCell ref="B44:D44"/>
    <mergeCell ref="B41:C41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4" sqref="B14"/>
    </sheetView>
  </sheetViews>
  <sheetFormatPr defaultColWidth="9.109375" defaultRowHeight="14.4"/>
  <cols>
    <col min="1" max="1" width="5.33203125" style="61" customWidth="1"/>
    <col min="2" max="2" width="74.88671875" style="61" customWidth="1"/>
    <col min="3" max="3" width="9.6640625" style="29" customWidth="1"/>
    <col min="4" max="4" width="10.6640625" style="62" customWidth="1"/>
    <col min="5" max="5" width="22.33203125" style="61" customWidth="1"/>
    <col min="6" max="6" width="21.88671875" style="61" customWidth="1"/>
    <col min="7" max="7" width="15.109375" style="61" customWidth="1"/>
    <col min="8" max="8" width="19" style="61" customWidth="1"/>
    <col min="9" max="10" width="14.33203125" style="61" customWidth="1"/>
    <col min="11" max="16384" width="9.109375" style="61"/>
  </cols>
  <sheetData>
    <row r="1" spans="1:10">
      <c r="B1" s="27" t="str">
        <f>'Informacje ogólne'!C4</f>
        <v>DFP.271.104.2020.LS</v>
      </c>
      <c r="C1" s="61"/>
      <c r="H1" s="28" t="s">
        <v>41</v>
      </c>
      <c r="I1" s="28"/>
      <c r="J1" s="28"/>
    </row>
    <row r="2" spans="1:10">
      <c r="E2" s="87"/>
      <c r="F2" s="87"/>
      <c r="G2" s="107" t="s">
        <v>40</v>
      </c>
      <c r="H2" s="107"/>
    </row>
    <row r="4" spans="1:10">
      <c r="B4" s="6" t="s">
        <v>7</v>
      </c>
      <c r="C4" s="59">
        <v>1</v>
      </c>
      <c r="D4" s="30"/>
      <c r="E4" s="31" t="s">
        <v>10</v>
      </c>
      <c r="F4" s="5"/>
      <c r="G4" s="60"/>
      <c r="H4" s="60"/>
    </row>
    <row r="5" spans="1:10">
      <c r="B5" s="6"/>
      <c r="C5" s="32"/>
      <c r="D5" s="30"/>
      <c r="E5" s="31"/>
      <c r="F5" s="5"/>
      <c r="G5" s="60"/>
      <c r="H5" s="60"/>
    </row>
    <row r="6" spans="1:10">
      <c r="A6" s="6"/>
      <c r="C6" s="32"/>
      <c r="D6" s="30"/>
      <c r="E6" s="60"/>
      <c r="F6" s="60"/>
      <c r="G6" s="60"/>
      <c r="H6" s="60"/>
    </row>
    <row r="7" spans="1:10">
      <c r="A7" s="33"/>
      <c r="B7" s="33"/>
      <c r="C7" s="34"/>
      <c r="D7" s="35"/>
      <c r="E7" s="36" t="s">
        <v>0</v>
      </c>
      <c r="F7" s="37">
        <f>SUM(H10:H11)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86.4" customHeight="1">
      <c r="A10" s="58" t="s">
        <v>46</v>
      </c>
      <c r="B10" s="45" t="s">
        <v>65</v>
      </c>
      <c r="C10" s="46">
        <v>10000</v>
      </c>
      <c r="D10" s="48" t="s">
        <v>55</v>
      </c>
      <c r="E10" s="43"/>
      <c r="F10" s="43"/>
      <c r="G10" s="82"/>
      <c r="H10" s="44">
        <f>ROUND(ROUND(C10,2)*ROUND(G10,2),2)</f>
        <v>0</v>
      </c>
    </row>
    <row r="11" spans="1:10" s="42" customFormat="1" ht="95.4" customHeight="1">
      <c r="A11" s="58" t="s">
        <v>47</v>
      </c>
      <c r="B11" s="45" t="s">
        <v>66</v>
      </c>
      <c r="C11" s="46">
        <v>10000</v>
      </c>
      <c r="D11" s="48" t="s">
        <v>55</v>
      </c>
      <c r="E11" s="43"/>
      <c r="F11" s="43"/>
      <c r="G11" s="82"/>
      <c r="H11" s="44">
        <f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7"/>
  <sheetViews>
    <sheetView showGridLines="0" view="pageBreakPreview" topLeftCell="A10" zoomScaleNormal="100" zoomScaleSheetLayoutView="100" zoomScalePageLayoutView="85" workbookViewId="0">
      <selection activeCell="B11" sqref="B11"/>
    </sheetView>
  </sheetViews>
  <sheetFormatPr defaultColWidth="9.109375" defaultRowHeight="14.4"/>
  <cols>
    <col min="1" max="1" width="5.33203125" style="53" customWidth="1"/>
    <col min="2" max="2" width="74.88671875" style="53" customWidth="1"/>
    <col min="3" max="3" width="9.6640625" style="29" customWidth="1"/>
    <col min="4" max="4" width="10.6640625" style="56" customWidth="1"/>
    <col min="5" max="5" width="22.33203125" style="53" customWidth="1"/>
    <col min="6" max="6" width="21.88671875" style="53" customWidth="1"/>
    <col min="7" max="7" width="15.109375" style="53" customWidth="1"/>
    <col min="8" max="8" width="19" style="53" customWidth="1"/>
    <col min="9" max="10" width="14.33203125" style="53" customWidth="1"/>
    <col min="11" max="16384" width="9.109375" style="53"/>
  </cols>
  <sheetData>
    <row r="1" spans="1:10">
      <c r="B1" s="27" t="str">
        <f>'Informacje ogólne'!C4</f>
        <v>DFP.271.104.2020.LS</v>
      </c>
      <c r="C1" s="53"/>
      <c r="H1" s="28" t="s">
        <v>41</v>
      </c>
      <c r="I1" s="28"/>
      <c r="J1" s="28"/>
    </row>
    <row r="2" spans="1:10">
      <c r="E2" s="87"/>
      <c r="F2" s="87"/>
      <c r="G2" s="107" t="s">
        <v>40</v>
      </c>
      <c r="H2" s="107"/>
    </row>
    <row r="4" spans="1:10">
      <c r="B4" s="6" t="s">
        <v>7</v>
      </c>
      <c r="C4" s="55">
        <v>2</v>
      </c>
      <c r="D4" s="30"/>
      <c r="E4" s="31" t="s">
        <v>10</v>
      </c>
      <c r="F4" s="5"/>
      <c r="G4" s="54"/>
      <c r="H4" s="54"/>
    </row>
    <row r="5" spans="1:10">
      <c r="B5" s="6"/>
      <c r="C5" s="32"/>
      <c r="D5" s="30"/>
      <c r="E5" s="31"/>
      <c r="F5" s="5"/>
      <c r="G5" s="54"/>
      <c r="H5" s="54"/>
    </row>
    <row r="6" spans="1:10">
      <c r="A6" s="6"/>
      <c r="C6" s="32"/>
      <c r="D6" s="30"/>
      <c r="E6" s="54"/>
      <c r="F6" s="54"/>
      <c r="G6" s="54"/>
      <c r="H6" s="54"/>
    </row>
    <row r="7" spans="1:10">
      <c r="A7" s="33"/>
      <c r="B7" s="33"/>
      <c r="C7" s="34"/>
      <c r="D7" s="35"/>
      <c r="E7" s="36" t="s">
        <v>0</v>
      </c>
      <c r="F7" s="37">
        <f>SUM(H10:H12)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237" customHeight="1">
      <c r="A10" s="58" t="s">
        <v>46</v>
      </c>
      <c r="B10" s="45" t="s">
        <v>70</v>
      </c>
      <c r="C10" s="46">
        <v>40000</v>
      </c>
      <c r="D10" s="48" t="s">
        <v>55</v>
      </c>
      <c r="E10" s="43"/>
      <c r="F10" s="43"/>
      <c r="G10" s="82"/>
      <c r="H10" s="44">
        <f>ROUND(ROUND(C10,2)*ROUND(G10,2),2)</f>
        <v>0</v>
      </c>
    </row>
    <row r="11" spans="1:10" s="42" customFormat="1" ht="214.2" customHeight="1">
      <c r="A11" s="58" t="s">
        <v>47</v>
      </c>
      <c r="B11" s="45" t="s">
        <v>71</v>
      </c>
      <c r="C11" s="46">
        <v>58000</v>
      </c>
      <c r="D11" s="48" t="s">
        <v>55</v>
      </c>
      <c r="E11" s="43"/>
      <c r="F11" s="43"/>
      <c r="G11" s="82"/>
      <c r="H11" s="44">
        <f t="shared" ref="H11:H12" si="0">ROUND(ROUND(C11,2)*ROUND(G11,2),2)</f>
        <v>0</v>
      </c>
    </row>
    <row r="12" spans="1:10" s="42" customFormat="1" ht="216.6" customHeight="1">
      <c r="A12" s="58" t="s">
        <v>48</v>
      </c>
      <c r="B12" s="45" t="s">
        <v>72</v>
      </c>
      <c r="C12" s="46">
        <v>75000</v>
      </c>
      <c r="D12" s="48" t="s">
        <v>55</v>
      </c>
      <c r="E12" s="43"/>
      <c r="F12" s="43"/>
      <c r="G12" s="82"/>
      <c r="H12" s="44">
        <f t="shared" si="0"/>
        <v>0</v>
      </c>
    </row>
    <row r="13" spans="1:10">
      <c r="B13" s="57"/>
    </row>
    <row r="14" spans="1:10">
      <c r="B14" s="57"/>
    </row>
    <row r="15" spans="1:10" ht="14.4" customHeight="1">
      <c r="B15" s="57"/>
    </row>
    <row r="16" spans="1:10">
      <c r="B16" s="57"/>
    </row>
    <row r="17" spans="2:2">
      <c r="B17" s="57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topLeftCell="A2" zoomScaleNormal="100" zoomScaleSheetLayoutView="100" zoomScalePageLayoutView="85" workbookViewId="0">
      <selection activeCell="B10" sqref="B10"/>
    </sheetView>
  </sheetViews>
  <sheetFormatPr defaultColWidth="9.109375" defaultRowHeight="14.4"/>
  <cols>
    <col min="1" max="1" width="5.33203125" style="63" customWidth="1"/>
    <col min="2" max="2" width="74.88671875" style="63" customWidth="1"/>
    <col min="3" max="3" width="8.5546875" style="29" customWidth="1"/>
    <col min="4" max="4" width="10.6640625" style="66" customWidth="1"/>
    <col min="5" max="5" width="22.33203125" style="63" customWidth="1"/>
    <col min="6" max="6" width="21.88671875" style="63" customWidth="1"/>
    <col min="7" max="7" width="15.109375" style="63" customWidth="1"/>
    <col min="8" max="8" width="19" style="63" customWidth="1"/>
    <col min="9" max="10" width="14.33203125" style="63" customWidth="1"/>
    <col min="11" max="16384" width="9.109375" style="63"/>
  </cols>
  <sheetData>
    <row r="1" spans="1:10">
      <c r="B1" s="27" t="str">
        <f>'Informacje ogólne'!C4</f>
        <v>DFP.271.104.2020.LS</v>
      </c>
      <c r="C1" s="63"/>
      <c r="H1" s="28" t="s">
        <v>41</v>
      </c>
      <c r="I1" s="28"/>
      <c r="J1" s="28"/>
    </row>
    <row r="2" spans="1:10">
      <c r="E2" s="87"/>
      <c r="F2" s="87"/>
      <c r="G2" s="107" t="s">
        <v>40</v>
      </c>
      <c r="H2" s="107"/>
    </row>
    <row r="4" spans="1:10">
      <c r="B4" s="6" t="s">
        <v>7</v>
      </c>
      <c r="C4" s="65">
        <v>3</v>
      </c>
      <c r="D4" s="30"/>
      <c r="E4" s="31" t="s">
        <v>10</v>
      </c>
      <c r="F4" s="5"/>
      <c r="G4" s="64"/>
      <c r="H4" s="64"/>
    </row>
    <row r="5" spans="1:10">
      <c r="B5" s="6"/>
      <c r="C5" s="32"/>
      <c r="D5" s="30"/>
      <c r="E5" s="31"/>
      <c r="F5" s="5"/>
      <c r="G5" s="64"/>
      <c r="H5" s="64"/>
    </row>
    <row r="6" spans="1:10">
      <c r="A6" s="6"/>
      <c r="C6" s="32"/>
      <c r="D6" s="30"/>
      <c r="E6" s="64"/>
      <c r="F6" s="64"/>
      <c r="G6" s="64"/>
      <c r="H6" s="64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191.4" customHeight="1">
      <c r="A10" s="58" t="s">
        <v>46</v>
      </c>
      <c r="B10" s="45" t="s">
        <v>73</v>
      </c>
      <c r="C10" s="46">
        <v>150000</v>
      </c>
      <c r="D10" s="48" t="s">
        <v>55</v>
      </c>
      <c r="E10" s="43"/>
      <c r="F10" s="43"/>
      <c r="G10" s="81"/>
      <c r="H10" s="44">
        <f>ROUND(ROUND(C10,2)*ROUND(G10,4),2)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1"/>
  <sheetViews>
    <sheetView showGridLines="0" view="pageBreakPreview" topLeftCell="A10" zoomScaleNormal="100" zoomScaleSheetLayoutView="100" zoomScalePageLayoutView="85" workbookViewId="0">
      <selection activeCell="B14" sqref="B14"/>
    </sheetView>
  </sheetViews>
  <sheetFormatPr defaultColWidth="9.109375" defaultRowHeight="14.4"/>
  <cols>
    <col min="1" max="1" width="5.33203125" style="69" customWidth="1"/>
    <col min="2" max="2" width="74.88671875" style="69" customWidth="1"/>
    <col min="3" max="3" width="7.88671875" style="29" customWidth="1"/>
    <col min="4" max="4" width="11" style="70" customWidth="1"/>
    <col min="5" max="5" width="22.33203125" style="69" customWidth="1"/>
    <col min="6" max="6" width="21.88671875" style="69" customWidth="1"/>
    <col min="7" max="7" width="15.109375" style="69" customWidth="1"/>
    <col min="8" max="8" width="19" style="69" customWidth="1"/>
    <col min="9" max="10" width="14.33203125" style="69" customWidth="1"/>
    <col min="11" max="16384" width="9.109375" style="69"/>
  </cols>
  <sheetData>
    <row r="1" spans="1:10">
      <c r="B1" s="27" t="str">
        <f>'Informacje ogólne'!C4</f>
        <v>DFP.271.104.2020.LS</v>
      </c>
      <c r="C1" s="69"/>
      <c r="H1" s="28" t="s">
        <v>41</v>
      </c>
      <c r="I1" s="28"/>
      <c r="J1" s="28"/>
    </row>
    <row r="2" spans="1:10">
      <c r="E2" s="87"/>
      <c r="F2" s="87"/>
      <c r="G2" s="107" t="s">
        <v>40</v>
      </c>
      <c r="H2" s="107"/>
    </row>
    <row r="4" spans="1:10">
      <c r="B4" s="6" t="s">
        <v>7</v>
      </c>
      <c r="C4" s="67">
        <v>4</v>
      </c>
      <c r="D4" s="30"/>
      <c r="E4" s="31" t="s">
        <v>10</v>
      </c>
      <c r="F4" s="5"/>
      <c r="G4" s="68"/>
      <c r="H4" s="68"/>
    </row>
    <row r="5" spans="1:10">
      <c r="B5" s="6"/>
      <c r="C5" s="32"/>
      <c r="D5" s="30"/>
      <c r="E5" s="31"/>
      <c r="F5" s="5"/>
      <c r="G5" s="68"/>
      <c r="H5" s="68"/>
    </row>
    <row r="6" spans="1:10">
      <c r="A6" s="6"/>
      <c r="C6" s="32"/>
      <c r="D6" s="30"/>
      <c r="E6" s="68"/>
      <c r="F6" s="68"/>
      <c r="G6" s="68"/>
      <c r="H6" s="68"/>
    </row>
    <row r="7" spans="1:10">
      <c r="A7" s="33"/>
      <c r="B7" s="33"/>
      <c r="C7" s="34"/>
      <c r="D7" s="35"/>
      <c r="E7" s="36" t="s">
        <v>0</v>
      </c>
      <c r="F7" s="37">
        <f>SUM(H10:H11)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310.8" customHeight="1">
      <c r="A10" s="58" t="s">
        <v>46</v>
      </c>
      <c r="B10" s="45" t="s">
        <v>67</v>
      </c>
      <c r="C10" s="46">
        <v>130000</v>
      </c>
      <c r="D10" s="48" t="s">
        <v>55</v>
      </c>
      <c r="E10" s="43"/>
      <c r="F10" s="43"/>
      <c r="G10" s="82"/>
      <c r="H10" s="44">
        <f>ROUND(ROUND(C10,2)*ROUND(G10,2),2)</f>
        <v>0</v>
      </c>
    </row>
    <row r="11" spans="1:10" s="42" customFormat="1" ht="292.2" customHeight="1">
      <c r="A11" s="58" t="s">
        <v>47</v>
      </c>
      <c r="B11" s="45" t="s">
        <v>68</v>
      </c>
      <c r="C11" s="46">
        <v>70000</v>
      </c>
      <c r="D11" s="48" t="s">
        <v>55</v>
      </c>
      <c r="E11" s="43"/>
      <c r="F11" s="43"/>
      <c r="G11" s="82"/>
      <c r="H11" s="44">
        <f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topLeftCell="A4" zoomScaleNormal="100" zoomScaleSheetLayoutView="100" zoomScalePageLayoutView="85" workbookViewId="0">
      <selection activeCell="B14" sqref="B14"/>
    </sheetView>
  </sheetViews>
  <sheetFormatPr defaultColWidth="9.109375" defaultRowHeight="14.4"/>
  <cols>
    <col min="1" max="1" width="5.33203125" style="72" customWidth="1"/>
    <col min="2" max="2" width="74.88671875" style="72" customWidth="1"/>
    <col min="3" max="3" width="8.44140625" style="76" customWidth="1"/>
    <col min="4" max="4" width="11" style="74" customWidth="1"/>
    <col min="5" max="5" width="22.33203125" style="72" customWidth="1"/>
    <col min="6" max="6" width="21.88671875" style="72" customWidth="1"/>
    <col min="7" max="7" width="15.109375" style="72" customWidth="1"/>
    <col min="8" max="8" width="19" style="72" customWidth="1"/>
    <col min="9" max="10" width="14.33203125" style="72" customWidth="1"/>
    <col min="11" max="16384" width="9.109375" style="72"/>
  </cols>
  <sheetData>
    <row r="1" spans="1:10" ht="25.5" customHeight="1">
      <c r="B1" s="27" t="str">
        <f>'Informacje ogólne'!C4</f>
        <v>DFP.271.104.2020.LS</v>
      </c>
      <c r="C1" s="75"/>
      <c r="H1" s="28" t="s">
        <v>41</v>
      </c>
      <c r="I1" s="28"/>
      <c r="J1" s="28"/>
    </row>
    <row r="2" spans="1:10">
      <c r="E2" s="87"/>
      <c r="F2" s="87"/>
      <c r="G2" s="107" t="s">
        <v>40</v>
      </c>
      <c r="H2" s="107"/>
    </row>
    <row r="4" spans="1:10">
      <c r="B4" s="6" t="s">
        <v>7</v>
      </c>
      <c r="C4" s="80">
        <v>5</v>
      </c>
      <c r="D4" s="30"/>
      <c r="E4" s="31" t="s">
        <v>10</v>
      </c>
      <c r="F4" s="5"/>
      <c r="G4" s="71"/>
      <c r="H4" s="71"/>
    </row>
    <row r="5" spans="1:10">
      <c r="B5" s="6"/>
      <c r="C5" s="77"/>
      <c r="D5" s="30"/>
      <c r="E5" s="31"/>
      <c r="F5" s="5"/>
      <c r="G5" s="71"/>
      <c r="H5" s="71"/>
    </row>
    <row r="6" spans="1:10">
      <c r="A6" s="6"/>
      <c r="C6" s="77"/>
      <c r="D6" s="30"/>
      <c r="E6" s="71"/>
      <c r="F6" s="71"/>
      <c r="G6" s="71"/>
      <c r="H6" s="71"/>
    </row>
    <row r="7" spans="1:10">
      <c r="A7" s="33"/>
      <c r="B7" s="33"/>
      <c r="C7" s="78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7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174.6" customHeight="1">
      <c r="A10" s="58" t="s">
        <v>46</v>
      </c>
      <c r="B10" s="45" t="s">
        <v>69</v>
      </c>
      <c r="C10" s="46">
        <v>70000</v>
      </c>
      <c r="D10" s="48" t="s">
        <v>55</v>
      </c>
      <c r="E10" s="43"/>
      <c r="F10" s="43"/>
      <c r="G10" s="82"/>
      <c r="H10" s="44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'część (1)'!Obszar_wydruku</vt:lpstr>
      <vt:lpstr>'część (2)'!Obszar_wydruku</vt:lpstr>
      <vt:lpstr>'część (3)'!Obszar_wydruku</vt:lpstr>
      <vt:lpstr>'część (4)'!Obszar_wydruku</vt:lpstr>
      <vt:lpstr>'część (5)'!Obszar_wydruku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2020-02-20T07:26:05Z</cp:lastPrinted>
  <dcterms:created xsi:type="dcterms:W3CDTF">2003-05-16T10:10:29Z</dcterms:created>
  <dcterms:modified xsi:type="dcterms:W3CDTF">2020-07-10T05:52:11Z</dcterms:modified>
</cp:coreProperties>
</file>