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1988" tabRatio="860"/>
  </bookViews>
  <sheets>
    <sheet name="Informacje ogólne" sheetId="1" r:id="rId1"/>
    <sheet name="część (1)" sheetId="59" r:id="rId2"/>
    <sheet name="część (2)" sheetId="50" r:id="rId3"/>
    <sheet name="część (3)" sheetId="60" r:id="rId4"/>
    <sheet name="część (4)" sheetId="61" r:id="rId5"/>
    <sheet name="część (5)" sheetId="62" r:id="rId6"/>
  </sheets>
  <definedNames>
    <definedName name="_xlnm.Print_Area" localSheetId="1">'część (1)'!$A$1:$H$21</definedName>
    <definedName name="_xlnm.Print_Area" localSheetId="2">'część (2)'!$A$1:$H$13</definedName>
    <definedName name="_xlnm.Print_Area" localSheetId="3">'część (3)'!$A$1:$H$15</definedName>
    <definedName name="_xlnm.Print_Area" localSheetId="4">'część (4)'!$A$1:$H$22</definedName>
    <definedName name="_xlnm.Print_Area" localSheetId="5">'część (5)'!$A$1:$H$14</definedName>
    <definedName name="_xlnm.Print_Area" localSheetId="0">'Informacje ogólne'!$A$1:$D$52</definedName>
  </definedNames>
  <calcPr calcId="145621"/>
</workbook>
</file>

<file path=xl/calcChain.xml><?xml version="1.0" encoding="utf-8"?>
<calcChain xmlns="http://schemas.openxmlformats.org/spreadsheetml/2006/main">
  <c r="H13" i="62" l="1"/>
  <c r="H12" i="62"/>
  <c r="H11" i="62"/>
  <c r="B1" i="62"/>
  <c r="H20" i="61"/>
  <c r="H17" i="61"/>
  <c r="H18" i="61"/>
  <c r="H19" i="61"/>
  <c r="H21" i="61"/>
  <c r="H16" i="61"/>
  <c r="H15" i="61"/>
  <c r="H14" i="61"/>
  <c r="H13" i="61"/>
  <c r="H12" i="61"/>
  <c r="H11" i="61"/>
  <c r="B1" i="61"/>
  <c r="F7" i="62" l="1"/>
  <c r="C25" i="1" s="1"/>
  <c r="F7" i="61"/>
  <c r="C24" i="1" s="1"/>
  <c r="H14" i="60"/>
  <c r="H13" i="60"/>
  <c r="H12" i="60"/>
  <c r="H11" i="60"/>
  <c r="B1" i="60"/>
  <c r="H16" i="59"/>
  <c r="H12" i="59"/>
  <c r="H13" i="59"/>
  <c r="H14" i="59"/>
  <c r="H15" i="59"/>
  <c r="H17" i="59"/>
  <c r="F7" i="60" l="1"/>
  <c r="C23" i="1" s="1"/>
  <c r="H11" i="59"/>
  <c r="F7" i="59" s="1"/>
  <c r="C21" i="1" s="1"/>
  <c r="B1" i="59"/>
  <c r="H11" i="50" l="1"/>
  <c r="F7" i="50" s="1"/>
  <c r="C22" i="1" s="1"/>
  <c r="H12" i="50"/>
  <c r="B1" i="50"/>
</calcChain>
</file>

<file path=xl/sharedStrings.xml><?xml version="1.0" encoding="utf-8"?>
<sst xmlns="http://schemas.openxmlformats.org/spreadsheetml/2006/main" count="206" uniqueCount="100">
  <si>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</si>
  <si>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</si>
  <si>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</si>
  <si>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</si>
  <si>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</si>
  <si>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</si>
  <si>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</si>
  <si>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</si>
  <si>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</si>
  <si>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</si>
  <si>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</si>
  <si>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</si>
  <si>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</si>
  <si>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</si>
  <si>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</si>
  <si>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</si>
  <si>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</si>
  <si>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</si>
  <si>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</si>
  <si>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</si>
  <si>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</si>
  <si>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</si>
  <si>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</si>
  <si>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</si>
  <si>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</si>
  <si>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</si>
  <si>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</si>
  <si>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</si>
  <si>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</si>
  <si>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</si>
  <si>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</si>
  <si>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</si>
  <si>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</si>
  <si>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</si>
  <si>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</si>
  <si>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</si>
  <si>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</si>
  <si>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</si>
  <si>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</si>
  <si>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</si>
  <si>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</si>
  <si>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</si>
  <si>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</si>
  <si>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</si>
  <si>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</si>
  <si>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</si>
  <si>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</si>
  <si>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</si>
  <si>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</si>
  <si>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</si>
  <si>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</si>
  <si>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</si>
  <si>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</si>
  <si>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</si>
  <si>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</si>
  <si>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sztuk</t>
  </si>
  <si>
    <t>Oświadczamy, że termin płatności wynosi: 60 dni.</t>
  </si>
  <si>
    <t>NSSU.DFP.271.67.2019.LS</t>
  </si>
  <si>
    <t>Oferujemy wykonanie całego przedmiotu zamówienia (w danej części) za cenę:</t>
  </si>
  <si>
    <t>Oświadczamy, że zamówienie będziemy wykonywać do czasu wyczerpania kwoty wynagrodzenia umownego, jednak nie dłużej niż przez 12 miesięcy od dnia zawarcia umowy.</t>
  </si>
  <si>
    <t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</si>
  <si>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Oświadczamy, że oferujemy realizację przedmiotu zamówienia zgodnie z zasadami określonymi w specyfikacji istotnych warunków zamówienia wraz z załącznikami.</t>
  </si>
  <si>
    <t>10.</t>
  </si>
  <si>
    <t>11.</t>
  </si>
  <si>
    <t>Materiały do systemu do chirurgii wątroby (typ 2) do posiadanego generatora do ablacji 2w1 Amica AHN-H-1.2</t>
  </si>
  <si>
    <t xml:space="preserve">Sonda MW.  Strefa koagulacji regulowana  od 2 do 5,7mm za pomocą odpowiednich ustawień mocy i czasu ekspozycji. Tryb  pulscacyjny celem lepszej sferyczności strefy ablacji. Chł.cieczą, w zestawie zintegrowane dreny. Wbudowany czujnik temperatury. Widoczna pod USG i CT.
Rozmiary : 16Gx270mm, 16Gx200mm, 16Gx150mm, 14Gx270mm, 14Gx200mm, 14Gx150mm do wyboru przez Zamawiającego
</t>
  </si>
  <si>
    <t xml:space="preserve">
Elektrody do systemu AMICA : 270MM EXP.TIP 3.5 CM, 17GX270MM EXP.TIP 3 CM, 17GX270MM EXP.TIP, 2.5 CM, 17GX200MM EXP. TIP 3 CM, 17GX150MM EXP.TIP 3,5 CM do wyboru przez Zamawiającego
</t>
  </si>
  <si>
    <t>Zestaw elektrod bipolarnych i akceosoriów, wspólpracujących z posiadanym systemem mini histero - resektoskopii GUBBINI</t>
  </si>
  <si>
    <t>Elektroda pętlowa, bipolarna, duża, okrągła, zagięta pod kątem 90 stopni, wielorazowego użytku. Końcówka elektrody do elementu roboczego zaizolowana. Elektroda współpracuje z optyką o kącie patrzenia 0 stopni oraz systemem o śr. 16 FR.</t>
  </si>
  <si>
    <t>Elektroda pętlowa prosta, bipolarna, wielorazowego użytku. Końcówka elektrody do elementu roboczego zaizolowana. Elektroda współpracuje z optyką o kącie patrzenia 0 stopni oraz systemem o śr. 16 FR.</t>
  </si>
  <si>
    <t>Elektroda kulkowa, bipolrna Gubbini, lekko zagięta, wielorazowego użytku. Końcówka elektrody do elementu roboczego zaizolowana. Elektroda współpracuje z optyką o kącie patrzenia 0 lub 12 stopni oraz systemem o śr. 16 FR.</t>
  </si>
  <si>
    <t>Elektroda hakowa preparacyjna typu ,, J  " do mechanicznego usuwania zmian, mała, pracująca z systemem 16 Fr, bez użycia energii bipolarnej.</t>
  </si>
  <si>
    <t>Elektroda szpatułowa preparacyjna, zakrzywiona, typu ,, kij golfowy " do mechanicznego usuwania zmian, pracująca z systemem 16 Fr, bez użycia energii bipolarnej.</t>
  </si>
  <si>
    <t>Elektroda igłowa, bipolarna, zagięta pod kątem 90 stopni, wielorazowego użytku. Końcówka elektrody do elementu roboczego zaizolowana. Elektroda współpracuje z optyką o kącie patrzenia 0 lub 12 stopni oraz systemem o śr. 16 FR.</t>
  </si>
  <si>
    <t>Uszczelka silikonowa dedykowana do histeroskopu Gubbini, do narzędzi o śr. 5 FR, nakręcana na kanał roboczy ze specjalną blokadą uniemożliwiającą wyciek medium</t>
  </si>
  <si>
    <t>Dodatkowe wymagania:</t>
  </si>
  <si>
    <t>Materiały do posiadanego aparatu do chirurgii strumieniowej do noża wodnego z diatermią i przystawką argonową Erbe Jet2 VIO 3, APC 3 producent Erbe Elektromedizin GmbH</t>
  </si>
  <si>
    <t>opakowań</t>
  </si>
  <si>
    <t xml:space="preserve">
Aplikator argonowy prosty dł. 35mm z wysuwaną szpatułką (op=5szt)
</t>
  </si>
  <si>
    <t xml:space="preserve">
Aplikator argonowy laparoskopowy prosty dł. 350 mm z wysuwaną szpatułką (op=5szt)
</t>
  </si>
  <si>
    <t xml:space="preserve">
Aplikator prosty do noża wodnego JET2 , ø 6 mm, długość 65 mm (op.=5szt.); kabel z wtyczką typu International (3-PIN), z odsysaniem, np. do chirurgii wątroby z kablem przyłączeniowym o długości 4 m i wtyczką MF, kompletny instrument
</t>
  </si>
  <si>
    <t>Aplikator argonowy prosty dł. 100mm z wysuwaną szpatułką (op=5szt)</t>
  </si>
  <si>
    <t>Materiały do posiadanej platformy elektrochirurgicznej (typ 2) do Diatermii ESG-400 firmy Olympus Medical Systems Corp.</t>
  </si>
  <si>
    <t>Narzędzie jednorazowego użytku hybrydowe bipolarno-ultradźwiękowe, przeznaczone do cięcia i koagulacji tkanek, laparoskopowe, długość 45 cm, op./ 5 szt.</t>
  </si>
  <si>
    <t>Narzędzie  jednorazowego użytku hybrydowe bipolarno-ultradźwiękowe, przeznaczone do cięcia i koagulacji tkanek, do chirurgii otwartej, długość 20  cm, średnica trzonu 5mm, op./ 5 szt.</t>
  </si>
  <si>
    <t>Narzędzie ultradźwiękowe, przeznaczone do cięcia i koagulacji tkanek, laparoskopowe, długość 35 cm, jednorazowego użytku, op./ 5 szt.</t>
  </si>
  <si>
    <t>Narzędzie ultradźwiękowe, przeznaczone do cięcia i koagulacji tkanek, laparoskopowe, długość 45 cm, jednorazowego użytku, op./ 5 szt.</t>
  </si>
  <si>
    <t>Narzędzie ultradźwiękowe, przeznaczone do cięcia i koagulacji tkanek, do chirurgii otwartej, długość 20 cm, jednorazowego użytku, op./ 5 szt.</t>
  </si>
  <si>
    <t>Narzędzie bipolarne, laparoskopowe, przeznaczone do cięcia i koagulacji tkanek, cięcie mechaniczne przy użyciu noża, op./ 5 szt.</t>
  </si>
  <si>
    <t>Wielorazowy przetwornik piezoelektryczny, ultradźwiękowy do narzędzi jednorazowych, op./ 1 szt.</t>
  </si>
  <si>
    <t>Wielorazowy kabel elektrody biernej, op./ 1 szt.</t>
  </si>
  <si>
    <t>Jednorazowa elektroda bierna, op./ 100 szt.</t>
  </si>
  <si>
    <t>Włącznik nożny dwuprzyciskowy, cięcie/koagulacja, op./ 1 szt.</t>
  </si>
  <si>
    <t>Włącznik nożny jednoprzyciskowy, koagulacja, op./ 1 szt.</t>
  </si>
  <si>
    <t>Materiały do posiadanej platformy elektrochirurgicznej (typ 1) ARC 400 producent BOWA-ELECTRONIC GmbH</t>
  </si>
  <si>
    <t>Uchwyt elektrod jednorazowego użytku, sterylny, z dwoma przyciskami, długość 165mm, do elektrod z trzonkiem Ø 2,4mm, z kablem o dł. 3m, wtyczka 3-bolcowa, uchwyt w komplecie z elektrodą nożową. Opakowanie 50 szt.</t>
  </si>
  <si>
    <t>Zestaw wymiennych noży jednorazowego użytku do instrumentu do zamykania naczyń do Ø 7mm BOWA NightKNIFE. Opakowanie 5 szt.</t>
  </si>
  <si>
    <t>Zestaw wymiennych noży jednorazowego użytku (61 x 13 x 10mm) do instrumentu do zamykania naczyń do Ø 7mm BOWA ERGO 315R. Opakowanie 10 szt.</t>
  </si>
  <si>
    <t>Wszystkie oferowane powyżej wyroby muszą pochodzić od jednego producenta oraz muszą być dedykowane (przeznaczone) do posiadanego systemu GUBBINI.
Wymaga się aby Wykonawca posiadał autoryzację producenta do sprzedaży i serwisu produktów do systemu Gubbini.</t>
  </si>
  <si>
    <t>Dostawa materiałów chirurgicznych do chirurgii miękkiej w Nowej Siedzibie Szpitala Uniwersyteckiego w Krakowie.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</si>
</sst>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FF0000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1" fontId="39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4"/>
  <sheetViews>
    <sheetView showGridLines="0" tabSelected="1" view="pageBreakPreview" zoomScaleNormal="100" zoomScaleSheetLayoutView="100" zoomScalePageLayoutView="115" workbookViewId="0">
      <selection activeCell="C7" sqref="C7"/>
    </sheetView>
  </sheetViews>
  <sheetFormatPr defaultColWidth="9.109375" defaultRowHeight="14.4"/>
  <cols>
    <col min="1" max="1" width="4.1093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38</v>
      </c>
    </row>
    <row r="2" spans="2:6" ht="18" customHeight="1">
      <c r="B2" s="3"/>
      <c r="C2" s="3" t="s">
        <v>33</v>
      </c>
      <c r="D2" s="3"/>
    </row>
    <row r="3" spans="2:6" ht="18" customHeight="1"/>
    <row r="4" spans="2:6" ht="18" customHeight="1">
      <c r="B4" s="1" t="s">
        <v>25</v>
      </c>
      <c r="C4" s="1" t="s">
        <v>57</v>
      </c>
      <c r="E4" s="5"/>
    </row>
    <row r="5" spans="2:6" ht="18" customHeight="1">
      <c r="E5" s="5"/>
    </row>
    <row r="6" spans="2:6" ht="35.4" customHeight="1">
      <c r="B6" s="1" t="s">
        <v>24</v>
      </c>
      <c r="C6" s="75" t="s">
        <v>99</v>
      </c>
      <c r="D6" s="75"/>
      <c r="E6" s="6"/>
      <c r="F6" s="7"/>
    </row>
    <row r="7" spans="2:6" ht="14.25" customHeight="1"/>
    <row r="8" spans="2:6" ht="14.25" customHeight="1">
      <c r="B8" s="8" t="s">
        <v>21</v>
      </c>
      <c r="C8" s="89"/>
      <c r="D8" s="83"/>
      <c r="E8" s="5"/>
    </row>
    <row r="9" spans="2:6" ht="31.5" customHeight="1">
      <c r="B9" s="8" t="s">
        <v>26</v>
      </c>
      <c r="C9" s="90"/>
      <c r="D9" s="91"/>
      <c r="E9" s="5"/>
    </row>
    <row r="10" spans="2:6" ht="18" customHeight="1">
      <c r="B10" s="8" t="s">
        <v>20</v>
      </c>
      <c r="C10" s="87"/>
      <c r="D10" s="88"/>
      <c r="E10" s="5"/>
    </row>
    <row r="11" spans="2:6" ht="18" customHeight="1">
      <c r="B11" s="8" t="s">
        <v>27</v>
      </c>
      <c r="C11" s="87"/>
      <c r="D11" s="88"/>
      <c r="E11" s="5"/>
    </row>
    <row r="12" spans="2:6" ht="18" customHeight="1">
      <c r="B12" s="8" t="s">
        <v>28</v>
      </c>
      <c r="C12" s="87"/>
      <c r="D12" s="88"/>
      <c r="E12" s="5"/>
    </row>
    <row r="13" spans="2:6" ht="18" customHeight="1">
      <c r="B13" s="8" t="s">
        <v>29</v>
      </c>
      <c r="C13" s="87"/>
      <c r="D13" s="88"/>
      <c r="E13" s="5"/>
    </row>
    <row r="14" spans="2:6" ht="18" customHeight="1">
      <c r="B14" s="8" t="s">
        <v>30</v>
      </c>
      <c r="C14" s="87"/>
      <c r="D14" s="88"/>
      <c r="E14" s="5"/>
    </row>
    <row r="15" spans="2:6" ht="18" customHeight="1">
      <c r="B15" s="8" t="s">
        <v>31</v>
      </c>
      <c r="C15" s="87"/>
      <c r="D15" s="88"/>
      <c r="E15" s="5"/>
    </row>
    <row r="16" spans="2:6" ht="18" customHeight="1">
      <c r="B16" s="8" t="s">
        <v>32</v>
      </c>
      <c r="C16" s="87"/>
      <c r="D16" s="88"/>
      <c r="E16" s="5"/>
    </row>
    <row r="17" spans="1:6" ht="18" customHeight="1">
      <c r="C17" s="5"/>
      <c r="D17" s="9"/>
      <c r="E17" s="5"/>
    </row>
    <row r="18" spans="1:6" ht="18" customHeight="1">
      <c r="A18" s="62" t="s">
        <v>46</v>
      </c>
      <c r="B18" s="78" t="s">
        <v>58</v>
      </c>
      <c r="C18" s="79"/>
      <c r="D18" s="10"/>
      <c r="E18" s="7"/>
    </row>
    <row r="19" spans="1:6" ht="9.6" customHeight="1" thickBot="1">
      <c r="C19" s="7"/>
      <c r="D19" s="10"/>
      <c r="E19" s="7"/>
    </row>
    <row r="20" spans="1:6" ht="18" customHeight="1" thickBot="1">
      <c r="B20" s="11" t="s">
        <v>9</v>
      </c>
      <c r="C20" s="92" t="s">
        <v>0</v>
      </c>
      <c r="D20" s="93"/>
    </row>
    <row r="21" spans="1:6" ht="18" customHeight="1">
      <c r="A21" s="12"/>
      <c r="B21" s="13" t="s">
        <v>15</v>
      </c>
      <c r="C21" s="94">
        <f>'część (1)'!$F$7</f>
        <v>0</v>
      </c>
      <c r="D21" s="95"/>
    </row>
    <row r="22" spans="1:6" ht="18" customHeight="1">
      <c r="A22" s="12"/>
      <c r="B22" s="14" t="s">
        <v>16</v>
      </c>
      <c r="C22" s="94">
        <f>'część (2)'!$F$7</f>
        <v>0</v>
      </c>
      <c r="D22" s="95"/>
    </row>
    <row r="23" spans="1:6" s="55" customFormat="1" ht="18" customHeight="1">
      <c r="A23" s="12"/>
      <c r="B23" s="13" t="s">
        <v>17</v>
      </c>
      <c r="C23" s="94">
        <f>'część (3)'!$F$7</f>
        <v>0</v>
      </c>
      <c r="D23" s="95"/>
    </row>
    <row r="24" spans="1:6" s="55" customFormat="1" ht="18" customHeight="1">
      <c r="A24" s="12"/>
      <c r="B24" s="14" t="s">
        <v>44</v>
      </c>
      <c r="C24" s="94">
        <f>'część (4)'!$F$7</f>
        <v>0</v>
      </c>
      <c r="D24" s="95"/>
    </row>
    <row r="25" spans="1:6" s="59" customFormat="1" ht="18" customHeight="1">
      <c r="A25" s="12"/>
      <c r="B25" s="13" t="s">
        <v>45</v>
      </c>
      <c r="C25" s="94">
        <f>'część (5)'!$F$7</f>
        <v>0</v>
      </c>
      <c r="D25" s="95"/>
    </row>
    <row r="26" spans="1:6" s="48" customFormat="1" ht="15" customHeight="1">
      <c r="A26" s="12"/>
      <c r="B26" s="50"/>
      <c r="C26" s="51"/>
      <c r="D26" s="51"/>
    </row>
    <row r="27" spans="1:6" s="62" customFormat="1" ht="40.950000000000003" customHeight="1">
      <c r="A27" s="12" t="s">
        <v>47</v>
      </c>
      <c r="B27" s="98" t="s">
        <v>61</v>
      </c>
      <c r="C27" s="98"/>
      <c r="D27" s="98"/>
    </row>
    <row r="28" spans="1:6" ht="27.6" customHeight="1">
      <c r="A28" s="1" t="s">
        <v>48</v>
      </c>
      <c r="B28" s="79" t="s">
        <v>56</v>
      </c>
      <c r="C28" s="78"/>
      <c r="D28" s="97"/>
      <c r="E28" s="15"/>
    </row>
    <row r="29" spans="1:6" ht="43.2" customHeight="1">
      <c r="A29" s="12" t="s">
        <v>49</v>
      </c>
      <c r="B29" s="96" t="s">
        <v>59</v>
      </c>
      <c r="C29" s="96"/>
      <c r="D29" s="96"/>
      <c r="E29" s="16"/>
      <c r="F29" s="7"/>
    </row>
    <row r="30" spans="1:6" s="17" customFormat="1" ht="56.4" customHeight="1">
      <c r="A30" s="62" t="s">
        <v>50</v>
      </c>
      <c r="B30" s="75" t="s">
        <v>60</v>
      </c>
      <c r="C30" s="75"/>
      <c r="D30" s="75"/>
      <c r="E30" s="18"/>
    </row>
    <row r="31" spans="1:6" s="17" customFormat="1" ht="89.4" customHeight="1">
      <c r="A31" s="12" t="s">
        <v>51</v>
      </c>
      <c r="B31" s="75" t="s">
        <v>43</v>
      </c>
      <c r="C31" s="75"/>
      <c r="D31" s="75"/>
      <c r="E31" s="18"/>
    </row>
    <row r="32" spans="1:6" ht="40.5" customHeight="1">
      <c r="A32" s="62" t="s">
        <v>52</v>
      </c>
      <c r="B32" s="75" t="s">
        <v>13</v>
      </c>
      <c r="C32" s="77"/>
      <c r="D32" s="77"/>
      <c r="E32" s="15"/>
      <c r="F32" s="7"/>
    </row>
    <row r="33" spans="1:6" ht="27.75" customHeight="1">
      <c r="A33" s="12" t="s">
        <v>53</v>
      </c>
      <c r="B33" s="78" t="s">
        <v>18</v>
      </c>
      <c r="C33" s="79"/>
      <c r="D33" s="79"/>
      <c r="E33" s="15"/>
      <c r="F33" s="7"/>
    </row>
    <row r="34" spans="1:6" ht="39.75" customHeight="1">
      <c r="A34" s="62" t="s">
        <v>54</v>
      </c>
      <c r="B34" s="75" t="s">
        <v>19</v>
      </c>
      <c r="C34" s="77"/>
      <c r="D34" s="77"/>
      <c r="E34" s="15"/>
      <c r="F34" s="7"/>
    </row>
    <row r="35" spans="1:6" ht="89.4" customHeight="1">
      <c r="A35" s="12" t="s">
        <v>62</v>
      </c>
      <c r="B35" s="75" t="s">
        <v>39</v>
      </c>
      <c r="C35" s="76"/>
      <c r="D35" s="76"/>
      <c r="E35" s="15"/>
      <c r="F35" s="7"/>
    </row>
    <row r="36" spans="1:6" ht="18" customHeight="1">
      <c r="A36" s="62" t="s">
        <v>63</v>
      </c>
      <c r="B36" s="6" t="s">
        <v>1</v>
      </c>
      <c r="C36" s="7"/>
      <c r="D36" s="1"/>
      <c r="E36" s="19"/>
    </row>
    <row r="37" spans="1:6" ht="11.4" customHeight="1">
      <c r="B37" s="7"/>
      <c r="C37" s="7"/>
      <c r="D37" s="20"/>
      <c r="E37" s="19"/>
    </row>
    <row r="38" spans="1:6" ht="18" customHeight="1">
      <c r="B38" s="80" t="s">
        <v>11</v>
      </c>
      <c r="C38" s="81"/>
      <c r="D38" s="82"/>
      <c r="E38" s="19"/>
    </row>
    <row r="39" spans="1:6" ht="18" customHeight="1">
      <c r="B39" s="80" t="s">
        <v>2</v>
      </c>
      <c r="C39" s="82"/>
      <c r="D39" s="8"/>
      <c r="E39" s="19"/>
    </row>
    <row r="40" spans="1:6" ht="18" customHeight="1">
      <c r="B40" s="85"/>
      <c r="C40" s="86"/>
      <c r="D40" s="8"/>
      <c r="E40" s="19"/>
    </row>
    <row r="41" spans="1:6" ht="18" customHeight="1">
      <c r="B41" s="85"/>
      <c r="C41" s="86"/>
      <c r="D41" s="8"/>
      <c r="E41" s="19"/>
    </row>
    <row r="42" spans="1:6" ht="18" customHeight="1">
      <c r="B42" s="85"/>
      <c r="C42" s="86"/>
      <c r="D42" s="8"/>
      <c r="E42" s="19"/>
    </row>
    <row r="43" spans="1:6" ht="15" customHeight="1">
      <c r="B43" s="22" t="s">
        <v>4</v>
      </c>
      <c r="C43" s="22"/>
      <c r="D43" s="20"/>
      <c r="E43" s="19"/>
    </row>
    <row r="44" spans="1:6" ht="18" customHeight="1">
      <c r="B44" s="80" t="s">
        <v>12</v>
      </c>
      <c r="C44" s="81"/>
      <c r="D44" s="82"/>
      <c r="E44" s="19"/>
    </row>
    <row r="45" spans="1:6" ht="18" customHeight="1">
      <c r="B45" s="23" t="s">
        <v>2</v>
      </c>
      <c r="C45" s="21" t="s">
        <v>3</v>
      </c>
      <c r="D45" s="24" t="s">
        <v>5</v>
      </c>
      <c r="E45" s="19"/>
    </row>
    <row r="46" spans="1:6" ht="18" customHeight="1">
      <c r="B46" s="25"/>
      <c r="C46" s="21"/>
      <c r="D46" s="26"/>
      <c r="E46" s="19"/>
    </row>
    <row r="47" spans="1:6" ht="18" customHeight="1">
      <c r="B47" s="25"/>
      <c r="C47" s="21"/>
      <c r="D47" s="26"/>
      <c r="E47" s="19"/>
    </row>
    <row r="48" spans="1:6" ht="18" customHeight="1">
      <c r="B48" s="22"/>
      <c r="C48" s="22"/>
      <c r="D48" s="20"/>
      <c r="E48" s="19"/>
    </row>
    <row r="49" spans="2:5" ht="18" customHeight="1">
      <c r="B49" s="80" t="s">
        <v>14</v>
      </c>
      <c r="C49" s="81"/>
      <c r="D49" s="82"/>
      <c r="E49" s="19"/>
    </row>
    <row r="50" spans="2:5" ht="18" customHeight="1">
      <c r="B50" s="84" t="s">
        <v>6</v>
      </c>
      <c r="C50" s="84"/>
      <c r="D50" s="8"/>
    </row>
    <row r="51" spans="2:5" ht="18" customHeight="1">
      <c r="B51" s="83"/>
      <c r="C51" s="83"/>
      <c r="D51" s="8"/>
    </row>
    <row r="52" spans="2:5" ht="18" customHeight="1"/>
    <row r="53" spans="2:5" ht="18" customHeight="1"/>
    <row r="54" spans="2:5" ht="18" customHeight="1">
      <c r="D54" s="1"/>
    </row>
  </sheetData>
  <mergeCells count="35">
    <mergeCell ref="C23:D23"/>
    <mergeCell ref="C24:D24"/>
    <mergeCell ref="C25:D25"/>
    <mergeCell ref="B29:D29"/>
    <mergeCell ref="B32:D32"/>
    <mergeCell ref="B28:D28"/>
    <mergeCell ref="B30:D30"/>
    <mergeCell ref="B31:D31"/>
    <mergeCell ref="B27:D27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35:D35"/>
    <mergeCell ref="B34:D34"/>
    <mergeCell ref="B33:D33"/>
    <mergeCell ref="B38:D38"/>
    <mergeCell ref="B51:C51"/>
    <mergeCell ref="B50:C50"/>
    <mergeCell ref="B39:C39"/>
    <mergeCell ref="B40:C40"/>
    <mergeCell ref="B42:C42"/>
    <mergeCell ref="B49:D49"/>
    <mergeCell ref="B44:D44"/>
    <mergeCell ref="B41:C4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0"/>
  <sheetViews>
    <sheetView showGridLines="0" view="pageBreakPreview" topLeftCell="A16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63" customWidth="1"/>
    <col min="2" max="2" width="74.88671875" style="63" customWidth="1"/>
    <col min="3" max="3" width="9.6640625" style="29" customWidth="1"/>
    <col min="4" max="4" width="7.33203125" style="64" customWidth="1"/>
    <col min="5" max="5" width="22.33203125" style="63" customWidth="1"/>
    <col min="6" max="6" width="21.88671875" style="63" customWidth="1"/>
    <col min="7" max="7" width="15.109375" style="63" customWidth="1"/>
    <col min="8" max="8" width="19" style="63" customWidth="1"/>
    <col min="9" max="10" width="14.33203125" style="63" customWidth="1"/>
    <col min="11" max="16384" width="9.109375" style="63"/>
  </cols>
  <sheetData>
    <row r="1" spans="1:10">
      <c r="B1" s="27" t="str">
        <f>'Informacje ogólne'!C4</f>
        <v>NSSU.DFP.271.67.2019.LS</v>
      </c>
      <c r="C1" s="63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1">
        <v>1</v>
      </c>
      <c r="D4" s="30"/>
      <c r="E4" s="31" t="s">
        <v>10</v>
      </c>
      <c r="F4" s="5"/>
      <c r="G4" s="62"/>
      <c r="H4" s="62"/>
    </row>
    <row r="5" spans="1:10">
      <c r="B5" s="6"/>
      <c r="C5" s="32"/>
      <c r="D5" s="30"/>
      <c r="E5" s="31"/>
      <c r="F5" s="5"/>
      <c r="G5" s="62"/>
      <c r="H5" s="62"/>
    </row>
    <row r="6" spans="1:10">
      <c r="A6" s="6"/>
      <c r="C6" s="32"/>
      <c r="D6" s="30"/>
      <c r="E6" s="62"/>
      <c r="F6" s="62"/>
      <c r="G6" s="62"/>
      <c r="H6" s="62"/>
    </row>
    <row r="7" spans="1:10">
      <c r="A7" s="33"/>
      <c r="B7" s="33"/>
      <c r="C7" s="34"/>
      <c r="D7" s="35"/>
      <c r="E7" s="36" t="s">
        <v>0</v>
      </c>
      <c r="F7" s="37">
        <f>SUM(H11:H17)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67</v>
      </c>
      <c r="B10" s="101"/>
      <c r="C10" s="101"/>
      <c r="D10" s="101"/>
      <c r="E10" s="101"/>
      <c r="F10" s="101"/>
      <c r="G10" s="101"/>
      <c r="H10" s="102"/>
    </row>
    <row r="11" spans="1:10" s="42" customFormat="1" ht="65.400000000000006" customHeight="1">
      <c r="A11" s="60" t="s">
        <v>46</v>
      </c>
      <c r="B11" s="46" t="s">
        <v>68</v>
      </c>
      <c r="C11" s="47">
        <v>24</v>
      </c>
      <c r="D11" s="49" t="s">
        <v>55</v>
      </c>
      <c r="E11" s="43"/>
      <c r="F11" s="43"/>
      <c r="G11" s="44"/>
      <c r="H11" s="45">
        <f t="shared" ref="H11" si="0">ROUND(ROUND(C11,2)*ROUND(G11,2),2)</f>
        <v>0</v>
      </c>
    </row>
    <row r="12" spans="1:10" s="42" customFormat="1" ht="72.599999999999994" customHeight="1">
      <c r="A12" s="60" t="s">
        <v>47</v>
      </c>
      <c r="B12" s="46" t="s">
        <v>69</v>
      </c>
      <c r="C12" s="47">
        <v>24</v>
      </c>
      <c r="D12" s="49" t="s">
        <v>55</v>
      </c>
      <c r="E12" s="43"/>
      <c r="F12" s="43"/>
      <c r="G12" s="44"/>
      <c r="H12" s="45">
        <f t="shared" ref="H12:H17" si="1">ROUND(ROUND(C12,2)*ROUND(G12,2),2)</f>
        <v>0</v>
      </c>
    </row>
    <row r="13" spans="1:10" s="42" customFormat="1" ht="61.2" customHeight="1">
      <c r="A13" s="60" t="s">
        <v>48</v>
      </c>
      <c r="B13" s="46" t="s">
        <v>70</v>
      </c>
      <c r="C13" s="47">
        <v>12</v>
      </c>
      <c r="D13" s="49" t="s">
        <v>55</v>
      </c>
      <c r="E13" s="43"/>
      <c r="F13" s="43"/>
      <c r="G13" s="44"/>
      <c r="H13" s="45">
        <f t="shared" si="1"/>
        <v>0</v>
      </c>
    </row>
    <row r="14" spans="1:10" s="42" customFormat="1" ht="54" customHeight="1">
      <c r="A14" s="60" t="s">
        <v>49</v>
      </c>
      <c r="B14" s="46" t="s">
        <v>71</v>
      </c>
      <c r="C14" s="47">
        <v>12</v>
      </c>
      <c r="D14" s="49" t="s">
        <v>55</v>
      </c>
      <c r="E14" s="43"/>
      <c r="F14" s="43"/>
      <c r="G14" s="44"/>
      <c r="H14" s="45">
        <f t="shared" si="1"/>
        <v>0</v>
      </c>
    </row>
    <row r="15" spans="1:10" s="42" customFormat="1" ht="47.4" customHeight="1">
      <c r="A15" s="60" t="s">
        <v>50</v>
      </c>
      <c r="B15" s="46" t="s">
        <v>72</v>
      </c>
      <c r="C15" s="47">
        <v>12</v>
      </c>
      <c r="D15" s="49" t="s">
        <v>55</v>
      </c>
      <c r="E15" s="43"/>
      <c r="F15" s="43"/>
      <c r="G15" s="44"/>
      <c r="H15" s="45">
        <f t="shared" si="1"/>
        <v>0</v>
      </c>
    </row>
    <row r="16" spans="1:10" s="42" customFormat="1" ht="47.4" customHeight="1">
      <c r="A16" s="60" t="s">
        <v>51</v>
      </c>
      <c r="B16" s="46" t="s">
        <v>73</v>
      </c>
      <c r="C16" s="47">
        <v>24</v>
      </c>
      <c r="D16" s="49" t="s">
        <v>55</v>
      </c>
      <c r="E16" s="43"/>
      <c r="F16" s="43"/>
      <c r="G16" s="44"/>
      <c r="H16" s="45">
        <f t="shared" ref="H16" si="2">ROUND(ROUND(C16,2)*ROUND(G16,2),2)</f>
        <v>0</v>
      </c>
    </row>
    <row r="17" spans="1:8" s="42" customFormat="1" ht="71.400000000000006" customHeight="1">
      <c r="A17" s="60" t="s">
        <v>52</v>
      </c>
      <c r="B17" s="46" t="s">
        <v>74</v>
      </c>
      <c r="C17" s="47">
        <v>40</v>
      </c>
      <c r="D17" s="49" t="s">
        <v>55</v>
      </c>
      <c r="E17" s="43"/>
      <c r="F17" s="43"/>
      <c r="G17" s="44"/>
      <c r="H17" s="45">
        <f t="shared" si="1"/>
        <v>0</v>
      </c>
    </row>
    <row r="19" spans="1:8" ht="19.95" customHeight="1">
      <c r="B19" s="63" t="s">
        <v>75</v>
      </c>
    </row>
    <row r="20" spans="1:8" ht="73.2" customHeight="1">
      <c r="B20" s="73" t="s">
        <v>98</v>
      </c>
      <c r="C20" s="74"/>
      <c r="D20" s="74"/>
      <c r="E20" s="74"/>
      <c r="F20" s="74"/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54" customWidth="1"/>
    <col min="2" max="2" width="74.88671875" style="54" customWidth="1"/>
    <col min="3" max="3" width="9.6640625" style="29" customWidth="1"/>
    <col min="4" max="4" width="7.33203125" style="57" customWidth="1"/>
    <col min="5" max="5" width="22.33203125" style="54" customWidth="1"/>
    <col min="6" max="6" width="21.88671875" style="54" customWidth="1"/>
    <col min="7" max="7" width="15.109375" style="54" customWidth="1"/>
    <col min="8" max="8" width="19" style="54" customWidth="1"/>
    <col min="9" max="10" width="14.33203125" style="54" customWidth="1"/>
    <col min="11" max="16384" width="9.109375" style="54"/>
  </cols>
  <sheetData>
    <row r="1" spans="1:10">
      <c r="B1" s="27" t="str">
        <f>'Informacje ogólne'!C4</f>
        <v>NSSU.DFP.271.67.2019.LS</v>
      </c>
      <c r="C1" s="54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56">
        <v>2</v>
      </c>
      <c r="D4" s="30"/>
      <c r="E4" s="31" t="s">
        <v>10</v>
      </c>
      <c r="F4" s="5"/>
      <c r="G4" s="55"/>
      <c r="H4" s="55"/>
    </row>
    <row r="5" spans="1:10">
      <c r="B5" s="6"/>
      <c r="C5" s="32"/>
      <c r="D5" s="30"/>
      <c r="E5" s="31"/>
      <c r="F5" s="5"/>
      <c r="G5" s="55"/>
      <c r="H5" s="55"/>
    </row>
    <row r="6" spans="1:10">
      <c r="A6" s="6"/>
      <c r="C6" s="32"/>
      <c r="D6" s="30"/>
      <c r="E6" s="55"/>
      <c r="F6" s="55"/>
      <c r="G6" s="55"/>
      <c r="H6" s="55"/>
    </row>
    <row r="7" spans="1:10">
      <c r="A7" s="33"/>
      <c r="B7" s="33"/>
      <c r="C7" s="34"/>
      <c r="D7" s="35"/>
      <c r="E7" s="36" t="s">
        <v>0</v>
      </c>
      <c r="F7" s="37">
        <f>SUM(H11:H12)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64</v>
      </c>
      <c r="B10" s="101"/>
      <c r="C10" s="101"/>
      <c r="D10" s="101"/>
      <c r="E10" s="101"/>
      <c r="F10" s="101"/>
      <c r="G10" s="101"/>
      <c r="H10" s="102"/>
    </row>
    <row r="11" spans="1:10" s="42" customFormat="1" ht="117.6" customHeight="1">
      <c r="A11" s="60" t="s">
        <v>46</v>
      </c>
      <c r="B11" s="46" t="s">
        <v>65</v>
      </c>
      <c r="C11" s="47">
        <v>12</v>
      </c>
      <c r="D11" s="49" t="s">
        <v>55</v>
      </c>
      <c r="E11" s="43"/>
      <c r="F11" s="43"/>
      <c r="G11" s="44"/>
      <c r="H11" s="45">
        <f t="shared" ref="H11:H12" si="0">ROUND(ROUND(C11,2)*ROUND(G11,2),2)</f>
        <v>0</v>
      </c>
    </row>
    <row r="12" spans="1:10" s="42" customFormat="1" ht="71.400000000000006" customHeight="1">
      <c r="A12" s="60" t="s">
        <v>47</v>
      </c>
      <c r="B12" s="46" t="s">
        <v>66</v>
      </c>
      <c r="C12" s="47">
        <v>12</v>
      </c>
      <c r="D12" s="49" t="s">
        <v>55</v>
      </c>
      <c r="E12" s="43"/>
      <c r="F12" s="43"/>
      <c r="G12" s="44"/>
      <c r="H12" s="45">
        <f t="shared" si="0"/>
        <v>0</v>
      </c>
    </row>
    <row r="13" spans="1:10">
      <c r="B13" s="58"/>
    </row>
    <row r="14" spans="1:10">
      <c r="B14" s="58"/>
    </row>
    <row r="15" spans="1:10" ht="14.4" customHeight="1">
      <c r="B15" s="58"/>
    </row>
    <row r="16" spans="1:10">
      <c r="B16" s="58"/>
    </row>
    <row r="17" spans="2:2">
      <c r="B17" s="58"/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65" customWidth="1"/>
    <col min="2" max="2" width="74.88671875" style="65" customWidth="1"/>
    <col min="3" max="3" width="8.5546875" style="29" customWidth="1"/>
    <col min="4" max="4" width="10.6640625" style="68" customWidth="1"/>
    <col min="5" max="5" width="22.33203125" style="65" customWidth="1"/>
    <col min="6" max="6" width="21.88671875" style="65" customWidth="1"/>
    <col min="7" max="7" width="15.109375" style="65" customWidth="1"/>
    <col min="8" max="8" width="19" style="65" customWidth="1"/>
    <col min="9" max="10" width="14.33203125" style="65" customWidth="1"/>
    <col min="11" max="16384" width="9.109375" style="65"/>
  </cols>
  <sheetData>
    <row r="1" spans="1:10">
      <c r="B1" s="27" t="str">
        <f>'Informacje ogólne'!C4</f>
        <v>NSSU.DFP.271.67.2019.LS</v>
      </c>
      <c r="C1" s="65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7">
        <v>3</v>
      </c>
      <c r="D4" s="30"/>
      <c r="E4" s="31" t="s">
        <v>10</v>
      </c>
      <c r="F4" s="5"/>
      <c r="G4" s="66"/>
      <c r="H4" s="66"/>
    </row>
    <row r="5" spans="1:10">
      <c r="B5" s="6"/>
      <c r="C5" s="32"/>
      <c r="D5" s="30"/>
      <c r="E5" s="31"/>
      <c r="F5" s="5"/>
      <c r="G5" s="66"/>
      <c r="H5" s="66"/>
    </row>
    <row r="6" spans="1:10">
      <c r="A6" s="6"/>
      <c r="C6" s="32"/>
      <c r="D6" s="30"/>
      <c r="E6" s="66"/>
      <c r="F6" s="66"/>
      <c r="G6" s="66"/>
      <c r="H6" s="66"/>
    </row>
    <row r="7" spans="1:10">
      <c r="A7" s="33"/>
      <c r="B7" s="33"/>
      <c r="C7" s="34"/>
      <c r="D7" s="35"/>
      <c r="E7" s="36" t="s">
        <v>0</v>
      </c>
      <c r="F7" s="37">
        <f>SUM(H11:H14)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76</v>
      </c>
      <c r="B10" s="101"/>
      <c r="C10" s="101"/>
      <c r="D10" s="101"/>
      <c r="E10" s="101"/>
      <c r="F10" s="101"/>
      <c r="G10" s="101"/>
      <c r="H10" s="102"/>
    </row>
    <row r="11" spans="1:10" s="42" customFormat="1" ht="37.200000000000003" customHeight="1">
      <c r="A11" s="60" t="s">
        <v>46</v>
      </c>
      <c r="B11" s="46" t="s">
        <v>81</v>
      </c>
      <c r="C11" s="47">
        <v>3</v>
      </c>
      <c r="D11" s="49" t="s">
        <v>77</v>
      </c>
      <c r="E11" s="43"/>
      <c r="F11" s="43"/>
      <c r="G11" s="44"/>
      <c r="H11" s="45">
        <f t="shared" ref="H11:H14" si="0">ROUND(ROUND(C11,2)*ROUND(G11,2),2)</f>
        <v>0</v>
      </c>
    </row>
    <row r="12" spans="1:10" s="42" customFormat="1" ht="40.950000000000003" customHeight="1">
      <c r="A12" s="60" t="s">
        <v>47</v>
      </c>
      <c r="B12" s="46" t="s">
        <v>78</v>
      </c>
      <c r="C12" s="47">
        <v>3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34.950000000000003" customHeight="1">
      <c r="A13" s="60" t="s">
        <v>48</v>
      </c>
      <c r="B13" s="46" t="s">
        <v>79</v>
      </c>
      <c r="C13" s="47">
        <v>3</v>
      </c>
      <c r="D13" s="49" t="s">
        <v>77</v>
      </c>
      <c r="E13" s="43"/>
      <c r="F13" s="43"/>
      <c r="G13" s="44"/>
      <c r="H13" s="45">
        <f t="shared" si="0"/>
        <v>0</v>
      </c>
    </row>
    <row r="14" spans="1:10" s="42" customFormat="1" ht="71.400000000000006" customHeight="1">
      <c r="A14" s="60" t="s">
        <v>49</v>
      </c>
      <c r="B14" s="46" t="s">
        <v>80</v>
      </c>
      <c r="C14" s="47">
        <v>3</v>
      </c>
      <c r="D14" s="49" t="s">
        <v>77</v>
      </c>
      <c r="E14" s="43"/>
      <c r="F14" s="43"/>
      <c r="G14" s="44"/>
      <c r="H14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1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1" customWidth="1"/>
    <col min="2" max="2" width="74.88671875" style="71" customWidth="1"/>
    <col min="3" max="3" width="7.88671875" style="29" customWidth="1"/>
    <col min="4" max="4" width="11" style="72" customWidth="1"/>
    <col min="5" max="5" width="22.33203125" style="71" customWidth="1"/>
    <col min="6" max="6" width="21.88671875" style="71" customWidth="1"/>
    <col min="7" max="7" width="15.109375" style="71" customWidth="1"/>
    <col min="8" max="8" width="19" style="71" customWidth="1"/>
    <col min="9" max="10" width="14.33203125" style="71" customWidth="1"/>
    <col min="11" max="16384" width="9.109375" style="71"/>
  </cols>
  <sheetData>
    <row r="1" spans="1:10">
      <c r="B1" s="27" t="str">
        <f>'Informacje ogólne'!C4</f>
        <v>NSSU.DFP.271.67.2019.LS</v>
      </c>
      <c r="C1" s="71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9">
        <v>4</v>
      </c>
      <c r="D4" s="30"/>
      <c r="E4" s="31" t="s">
        <v>10</v>
      </c>
      <c r="F4" s="5"/>
      <c r="G4" s="70"/>
      <c r="H4" s="70"/>
    </row>
    <row r="5" spans="1:10">
      <c r="B5" s="6"/>
      <c r="C5" s="32"/>
      <c r="D5" s="30"/>
      <c r="E5" s="31"/>
      <c r="F5" s="5"/>
      <c r="G5" s="70"/>
      <c r="H5" s="70"/>
    </row>
    <row r="6" spans="1:10">
      <c r="A6" s="6"/>
      <c r="C6" s="32"/>
      <c r="D6" s="30"/>
      <c r="E6" s="70"/>
      <c r="F6" s="70"/>
      <c r="G6" s="70"/>
      <c r="H6" s="70"/>
    </row>
    <row r="7" spans="1:10">
      <c r="A7" s="33"/>
      <c r="B7" s="33"/>
      <c r="C7" s="34"/>
      <c r="D7" s="35"/>
      <c r="E7" s="36" t="s">
        <v>0</v>
      </c>
      <c r="F7" s="37">
        <f>SUM(H11:H21)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82</v>
      </c>
      <c r="B10" s="101"/>
      <c r="C10" s="101"/>
      <c r="D10" s="101"/>
      <c r="E10" s="101"/>
      <c r="F10" s="101"/>
      <c r="G10" s="101"/>
      <c r="H10" s="102"/>
    </row>
    <row r="11" spans="1:10" s="42" customFormat="1" ht="65.400000000000006" customHeight="1">
      <c r="A11" s="60" t="s">
        <v>46</v>
      </c>
      <c r="B11" s="46" t="s">
        <v>83</v>
      </c>
      <c r="C11" s="47">
        <v>21</v>
      </c>
      <c r="D11" s="49" t="s">
        <v>77</v>
      </c>
      <c r="E11" s="43"/>
      <c r="F11" s="43"/>
      <c r="G11" s="44"/>
      <c r="H11" s="45">
        <f t="shared" ref="H11:H21" si="0">ROUND(ROUND(C11,2)*ROUND(G11,2),2)</f>
        <v>0</v>
      </c>
    </row>
    <row r="12" spans="1:10" s="42" customFormat="1" ht="72.599999999999994" customHeight="1">
      <c r="A12" s="60" t="s">
        <v>47</v>
      </c>
      <c r="B12" s="46" t="s">
        <v>84</v>
      </c>
      <c r="C12" s="47">
        <v>7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61.2" customHeight="1">
      <c r="A13" s="60" t="s">
        <v>48</v>
      </c>
      <c r="B13" s="46" t="s">
        <v>85</v>
      </c>
      <c r="C13" s="47">
        <v>3</v>
      </c>
      <c r="D13" s="49" t="s">
        <v>77</v>
      </c>
      <c r="E13" s="43"/>
      <c r="F13" s="43"/>
      <c r="G13" s="44"/>
      <c r="H13" s="45">
        <f t="shared" si="0"/>
        <v>0</v>
      </c>
    </row>
    <row r="14" spans="1:10" s="42" customFormat="1" ht="54" customHeight="1">
      <c r="A14" s="60" t="s">
        <v>49</v>
      </c>
      <c r="B14" s="46" t="s">
        <v>86</v>
      </c>
      <c r="C14" s="47">
        <v>7</v>
      </c>
      <c r="D14" s="49" t="s">
        <v>77</v>
      </c>
      <c r="E14" s="43"/>
      <c r="F14" s="43"/>
      <c r="G14" s="44"/>
      <c r="H14" s="45">
        <f t="shared" si="0"/>
        <v>0</v>
      </c>
    </row>
    <row r="15" spans="1:10" s="42" customFormat="1" ht="47.4" customHeight="1">
      <c r="A15" s="60" t="s">
        <v>50</v>
      </c>
      <c r="B15" s="46" t="s">
        <v>87</v>
      </c>
      <c r="C15" s="47">
        <v>3</v>
      </c>
      <c r="D15" s="49" t="s">
        <v>77</v>
      </c>
      <c r="E15" s="43"/>
      <c r="F15" s="43"/>
      <c r="G15" s="44"/>
      <c r="H15" s="45">
        <f t="shared" si="0"/>
        <v>0</v>
      </c>
    </row>
    <row r="16" spans="1:10" s="42" customFormat="1" ht="47.4" customHeight="1">
      <c r="A16" s="60" t="s">
        <v>51</v>
      </c>
      <c r="B16" s="46" t="s">
        <v>88</v>
      </c>
      <c r="C16" s="47">
        <v>3</v>
      </c>
      <c r="D16" s="49" t="s">
        <v>77</v>
      </c>
      <c r="E16" s="43"/>
      <c r="F16" s="43"/>
      <c r="G16" s="44"/>
      <c r="H16" s="45">
        <f t="shared" si="0"/>
        <v>0</v>
      </c>
    </row>
    <row r="17" spans="1:8" s="42" customFormat="1" ht="47.4" customHeight="1">
      <c r="A17" s="60" t="s">
        <v>52</v>
      </c>
      <c r="B17" s="46" t="s">
        <v>89</v>
      </c>
      <c r="C17" s="47">
        <v>22</v>
      </c>
      <c r="D17" s="49" t="s">
        <v>77</v>
      </c>
      <c r="E17" s="43"/>
      <c r="F17" s="43"/>
      <c r="G17" s="44"/>
      <c r="H17" s="45">
        <f t="shared" ref="H17:H18" si="1">ROUND(ROUND(C17,2)*ROUND(G17,2),2)</f>
        <v>0</v>
      </c>
    </row>
    <row r="18" spans="1:8" s="42" customFormat="1" ht="47.4" customHeight="1">
      <c r="A18" s="60" t="s">
        <v>53</v>
      </c>
      <c r="B18" s="46" t="s">
        <v>90</v>
      </c>
      <c r="C18" s="47">
        <v>25</v>
      </c>
      <c r="D18" s="49" t="s">
        <v>77</v>
      </c>
      <c r="E18" s="43"/>
      <c r="F18" s="43"/>
      <c r="G18" s="44"/>
      <c r="H18" s="45">
        <f t="shared" si="1"/>
        <v>0</v>
      </c>
    </row>
    <row r="19" spans="1:8" s="42" customFormat="1" ht="47.4" customHeight="1">
      <c r="A19" s="60" t="s">
        <v>54</v>
      </c>
      <c r="B19" s="46" t="s">
        <v>91</v>
      </c>
      <c r="C19" s="47">
        <v>32</v>
      </c>
      <c r="D19" s="49" t="s">
        <v>77</v>
      </c>
      <c r="E19" s="43"/>
      <c r="F19" s="43"/>
      <c r="G19" s="44"/>
      <c r="H19" s="45">
        <f>ROUND(ROUND(C19,2)*ROUND(G19,2),2)</f>
        <v>0</v>
      </c>
    </row>
    <row r="20" spans="1:8" s="42" customFormat="1" ht="47.4" customHeight="1">
      <c r="A20" s="60" t="s">
        <v>62</v>
      </c>
      <c r="B20" s="46" t="s">
        <v>92</v>
      </c>
      <c r="C20" s="47">
        <v>4</v>
      </c>
      <c r="D20" s="49" t="s">
        <v>77</v>
      </c>
      <c r="E20" s="43"/>
      <c r="F20" s="43"/>
      <c r="G20" s="44"/>
      <c r="H20" s="45">
        <f>ROUND(ROUND(C20,2)*ROUND(G20,2),2)</f>
        <v>0</v>
      </c>
    </row>
    <row r="21" spans="1:8" s="42" customFormat="1" ht="71.400000000000006" customHeight="1">
      <c r="A21" s="60" t="s">
        <v>63</v>
      </c>
      <c r="B21" s="46" t="s">
        <v>93</v>
      </c>
      <c r="C21" s="47">
        <v>2</v>
      </c>
      <c r="D21" s="49" t="s">
        <v>77</v>
      </c>
      <c r="E21" s="43"/>
      <c r="F21" s="43"/>
      <c r="G21" s="44"/>
      <c r="H21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3"/>
  <sheetViews>
    <sheetView showGridLines="0" view="pageBreakPreview" topLeftCell="A4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1" customWidth="1"/>
    <col min="2" max="2" width="74.88671875" style="71" customWidth="1"/>
    <col min="3" max="3" width="8.5546875" style="29" customWidth="1"/>
    <col min="4" max="4" width="10.6640625" style="72" customWidth="1"/>
    <col min="5" max="5" width="22.33203125" style="71" customWidth="1"/>
    <col min="6" max="6" width="21.88671875" style="71" customWidth="1"/>
    <col min="7" max="7" width="15.109375" style="71" customWidth="1"/>
    <col min="8" max="8" width="19" style="71" customWidth="1"/>
    <col min="9" max="10" width="14.33203125" style="71" customWidth="1"/>
    <col min="11" max="16384" width="9.109375" style="71"/>
  </cols>
  <sheetData>
    <row r="1" spans="1:10">
      <c r="B1" s="27" t="str">
        <f>'Informacje ogólne'!C4</f>
        <v>NSSU.DFP.271.67.2019.LS</v>
      </c>
      <c r="C1" s="71"/>
      <c r="H1" s="28" t="s">
        <v>41</v>
      </c>
      <c r="I1" s="28"/>
      <c r="J1" s="28"/>
    </row>
    <row r="2" spans="1:10">
      <c r="E2" s="79"/>
      <c r="F2" s="79"/>
      <c r="G2" s="99" t="s">
        <v>40</v>
      </c>
      <c r="H2" s="99"/>
    </row>
    <row r="4" spans="1:10">
      <c r="B4" s="6" t="s">
        <v>7</v>
      </c>
      <c r="C4" s="69">
        <v>5</v>
      </c>
      <c r="D4" s="30"/>
      <c r="E4" s="31" t="s">
        <v>10</v>
      </c>
      <c r="F4" s="5"/>
      <c r="G4" s="70"/>
      <c r="H4" s="70"/>
    </row>
    <row r="5" spans="1:10">
      <c r="B5" s="6"/>
      <c r="C5" s="32"/>
      <c r="D5" s="30"/>
      <c r="E5" s="31"/>
      <c r="F5" s="5"/>
      <c r="G5" s="70"/>
      <c r="H5" s="70"/>
    </row>
    <row r="6" spans="1:10">
      <c r="A6" s="6"/>
      <c r="C6" s="32"/>
      <c r="D6" s="30"/>
      <c r="E6" s="70"/>
      <c r="F6" s="70"/>
      <c r="G6" s="70"/>
      <c r="H6" s="70"/>
    </row>
    <row r="7" spans="1:10">
      <c r="A7" s="33"/>
      <c r="B7" s="33"/>
      <c r="C7" s="34"/>
      <c r="D7" s="35"/>
      <c r="E7" s="36" t="s">
        <v>0</v>
      </c>
      <c r="F7" s="37">
        <f>SUM(H11:H13)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2" t="s">
        <v>23</v>
      </c>
      <c r="D9" s="53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7.200000000000003" customHeight="1">
      <c r="A10" s="100" t="s">
        <v>94</v>
      </c>
      <c r="B10" s="101"/>
      <c r="C10" s="101"/>
      <c r="D10" s="101"/>
      <c r="E10" s="101"/>
      <c r="F10" s="101"/>
      <c r="G10" s="101"/>
      <c r="H10" s="102"/>
    </row>
    <row r="11" spans="1:10" s="42" customFormat="1" ht="61.2" customHeight="1">
      <c r="A11" s="60" t="s">
        <v>46</v>
      </c>
      <c r="B11" s="46" t="s">
        <v>95</v>
      </c>
      <c r="C11" s="47">
        <v>20</v>
      </c>
      <c r="D11" s="49" t="s">
        <v>77</v>
      </c>
      <c r="E11" s="43"/>
      <c r="F11" s="43"/>
      <c r="G11" s="44"/>
      <c r="H11" s="45">
        <f t="shared" ref="H11:H13" si="0">ROUND(ROUND(C11,2)*ROUND(G11,2),2)</f>
        <v>0</v>
      </c>
    </row>
    <row r="12" spans="1:10" s="42" customFormat="1" ht="44.4" customHeight="1">
      <c r="A12" s="60" t="s">
        <v>47</v>
      </c>
      <c r="B12" s="46" t="s">
        <v>96</v>
      </c>
      <c r="C12" s="47">
        <v>10</v>
      </c>
      <c r="D12" s="49" t="s">
        <v>77</v>
      </c>
      <c r="E12" s="43"/>
      <c r="F12" s="43"/>
      <c r="G12" s="44"/>
      <c r="H12" s="45">
        <f t="shared" si="0"/>
        <v>0</v>
      </c>
    </row>
    <row r="13" spans="1:10" s="42" customFormat="1" ht="56.4" customHeight="1">
      <c r="A13" s="60" t="s">
        <v>48</v>
      </c>
      <c r="B13" s="46" t="s">
        <v>97</v>
      </c>
      <c r="C13" s="47">
        <v>5</v>
      </c>
      <c r="D13" s="49" t="s">
        <v>77</v>
      </c>
      <c r="E13" s="43"/>
      <c r="F13" s="43"/>
      <c r="G13" s="44"/>
      <c r="H13" s="45">
        <f t="shared" si="0"/>
        <v>0</v>
      </c>
    </row>
  </sheetData>
  <mergeCells count="3">
    <mergeCell ref="E2:F2"/>
    <mergeCell ref="G2:H2"/>
    <mergeCell ref="A10:H10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2019-02-01T11:35:49Z</cp:lastPrinted>
  <dcterms:created xsi:type="dcterms:W3CDTF">2003-05-16T10:10:29Z</dcterms:created>
  <dcterms:modified xsi:type="dcterms:W3CDTF">2019-08-05T08:52:18Z</dcterms:modified>
</cp:coreProperties>
</file>