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ial_projektow\UMOWY\Umowy 2025\Budowlane\DISNI.2240.5.R.2025_Wykładziny\Zapytanie ofertowe III\"/>
    </mc:Choice>
  </mc:AlternateContent>
  <bookViews>
    <workbookView xWindow="0" yWindow="0" windowWidth="14490" windowHeight="11790"/>
  </bookViews>
  <sheets>
    <sheet name="Arkusz1" sheetId="1" r:id="rId1"/>
  </sheets>
  <definedNames>
    <definedName name="_xlnm.Print_Area" localSheetId="0">Arkusz1!$A$1:$H$23</definedName>
  </definedNames>
  <calcPr calcId="162913"/>
</workbook>
</file>

<file path=xl/calcChain.xml><?xml version="1.0" encoding="utf-8"?>
<calcChain xmlns="http://schemas.openxmlformats.org/spreadsheetml/2006/main">
  <c r="G14" i="1" l="1"/>
  <c r="F15" i="1"/>
  <c r="F14" i="1"/>
  <c r="F13" i="1"/>
  <c r="F12" i="1"/>
  <c r="G12" i="1" l="1"/>
  <c r="G13" i="1"/>
  <c r="G15" i="1"/>
  <c r="F17" i="1" l="1"/>
  <c r="G18" i="1" s="1"/>
  <c r="F19" i="1" s="1"/>
</calcChain>
</file>

<file path=xl/sharedStrings.xml><?xml version="1.0" encoding="utf-8"?>
<sst xmlns="http://schemas.openxmlformats.org/spreadsheetml/2006/main" count="37" uniqueCount="32">
  <si>
    <t>L.p.</t>
  </si>
  <si>
    <t>Opis</t>
  </si>
  <si>
    <t>Szczegółowy zakres robót do wykonania</t>
  </si>
  <si>
    <t>j.m.</t>
  </si>
  <si>
    <r>
      <t>m</t>
    </r>
    <r>
      <rPr>
        <vertAlign val="superscript"/>
        <sz val="10"/>
        <color theme="1"/>
        <rFont val="Times New Roman"/>
        <family val="1"/>
        <charset val="238"/>
      </rPr>
      <t>2</t>
    </r>
  </si>
  <si>
    <t>A</t>
  </si>
  <si>
    <t>Składniki cenotwórcze:</t>
  </si>
  <si>
    <t xml:space="preserve">Stawka robocizny kosztorysowej = </t>
  </si>
  <si>
    <t xml:space="preserve">Koszty ogólne = </t>
  </si>
  <si>
    <t xml:space="preserve">Zysk = </t>
  </si>
  <si>
    <t xml:space="preserve">  zł/godz </t>
  </si>
  <si>
    <t xml:space="preserve">  % </t>
  </si>
  <si>
    <t>Składniki te dotyczą wycen robót nie ujętych w poniższych zestawieniach, lub przy wycenie robót dodatkowych.</t>
  </si>
  <si>
    <t xml:space="preserve">Cena jednostkowa robót remontowych – załącznik nr 1    </t>
  </si>
  <si>
    <t xml:space="preserve"> </t>
  </si>
  <si>
    <t>Gruntowanie podłoża, montaż narożników wyoblających, montaż wykładziny ściennej PCV, zgrzewanie wykładziny.</t>
  </si>
  <si>
    <t xml:space="preserve">  WARTOŚĆ ROBÓT  (NETTO)  =  </t>
  </si>
  <si>
    <t xml:space="preserve">WARTOŚĆ ROBÓT  Z  PODATKIEM  VAT =  </t>
  </si>
  <si>
    <t xml:space="preserve"> ilość do wykonania</t>
  </si>
  <si>
    <t>wartość</t>
  </si>
  <si>
    <t>c .jedn. netto</t>
  </si>
  <si>
    <t xml:space="preserve">Podatek VAT = </t>
  </si>
  <si>
    <t>Formularz cenowy</t>
  </si>
  <si>
    <t>Montaż wykładziny na Szpitalu Uniwersyteckim w Krakowie</t>
  </si>
  <si>
    <t xml:space="preserve">Wykładzina podłogowa w salach chorych na wylewce betonowej - </t>
  </si>
  <si>
    <t xml:space="preserve">Wykładzina podłogowa korytarz na płytkach podłogowych - </t>
  </si>
  <si>
    <t xml:space="preserve">Wykładzina ścienna </t>
  </si>
  <si>
    <t>Wykładzina podłogowa w łazience na wylewce betonowej -Tarket Granit Multisafe</t>
  </si>
  <si>
    <t xml:space="preserve">Gruntowanie podłoża, wykonanie warstwy samopoziomującej, montaż narożników wyoblających, montaż wykładziny podłogowej PCV z wywinięciem na ściany 10 cm. Zgrzewanie wykładziny. </t>
  </si>
  <si>
    <t xml:space="preserve">Gruntowanie podłoża, wykonanie warstwy pod montaż wykładziny na płytkach gresowych, montaż narożników wyoblających, montaż wykładziny podłogowej PCV z wywinięciem na ściany 10 cm. Zgrzewanie wykładziny. </t>
  </si>
  <si>
    <t>Gruntowanie podłoża, wykonanie warstwy samopoziomującej, montaż narożników wyoblających, montaż wykładziny podłogowej PCV z wywinięciem na ściany 10 cm. Zgrzewanie wykładziny. Dostwa wykładziny Tarket Granit Multisafe</t>
  </si>
  <si>
    <t>Uwaga dot. pkt. 1,2,4–wycena nie obejmuje dostawy materiału, dostawa materiału po stronie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</si>
</sst>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zł&quot;"/>
  </numFmts>
  <fonts count="20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4" fontId="3" fillId="0" borderId="0" xfId="0" applyNumberFormat="1" applyFont="1" applyBorder="1" applyAlignment="1">
      <alignment horizontal="right" vertical="top" wrapText="1"/>
    </xf>
    <xf numFmtId="4" fontId="6" fillId="0" borderId="0" xfId="0" applyNumberFormat="1" applyFont="1" applyAlignment="1">
      <alignment textRotation="90" wrapText="1"/>
    </xf>
    <xf numFmtId="0" fontId="3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4" fontId="9" fillId="0" borderId="3" xfId="0" applyNumberFormat="1" applyFont="1" applyBorder="1" applyAlignment="1">
      <alignment textRotation="90" wrapText="1"/>
    </xf>
    <xf numFmtId="4" fontId="9" fillId="0" borderId="0" xfId="0" applyNumberFormat="1" applyFont="1" applyAlignment="1">
      <alignment textRotation="90" wrapText="1"/>
    </xf>
    <xf numFmtId="4" fontId="8" fillId="0" borderId="0" xfId="0" applyNumberFormat="1" applyFont="1" applyBorder="1" applyAlignment="1">
      <alignment horizontal="right" vertical="top" wrapText="1"/>
    </xf>
    <xf numFmtId="4" fontId="10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1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4" fontId="15" fillId="0" borderId="0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top" wrapText="1"/>
    </xf>
    <xf numFmtId="165" fontId="10" fillId="0" borderId="0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BreakPreview" zoomScaleNormal="100" zoomScaleSheetLayoutView="100" workbookViewId="0">
      <selection activeCell="E21" sqref="E21"/>
    </sheetView>
  </sheetViews>
  <sheetFormatPr defaultRowHeight="15.75" x14ac:dyDescent="0.25"/>
  <cols>
    <col min="1" max="1" width="6.25" customWidth="1"/>
    <col min="2" max="2" width="23.125" style="4" customWidth="1"/>
    <col min="3" max="3" width="42.875" style="4" customWidth="1"/>
    <col min="4" max="4" width="8.375" style="4" customWidth="1"/>
    <col min="5" max="5" width="10.5" style="5" customWidth="1"/>
    <col min="6" max="6" width="9.25" style="5" customWidth="1"/>
    <col min="7" max="7" width="8.125" style="5" bestFit="1" customWidth="1"/>
    <col min="8" max="8" width="5.875" style="5" customWidth="1"/>
  </cols>
  <sheetData>
    <row r="1" spans="1:20" ht="29.25" customHeight="1" x14ac:dyDescent="0.25">
      <c r="A1" s="52" t="s">
        <v>22</v>
      </c>
      <c r="B1" s="53"/>
      <c r="C1" s="53"/>
      <c r="D1" s="53"/>
      <c r="E1" s="53"/>
      <c r="F1" s="53"/>
      <c r="G1" s="53"/>
    </row>
    <row r="2" spans="1:20" ht="15.75" customHeight="1" x14ac:dyDescent="0.25">
      <c r="A2" s="52"/>
      <c r="B2" s="53"/>
      <c r="C2" s="53"/>
      <c r="D2" s="53"/>
      <c r="E2" s="53"/>
      <c r="F2" s="53"/>
      <c r="G2" s="53"/>
      <c r="I2" s="5"/>
      <c r="J2" s="5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16" customFormat="1" ht="31.5" hidden="1" customHeight="1" x14ac:dyDescent="0.3">
      <c r="A3" s="54" t="s">
        <v>13</v>
      </c>
      <c r="B3" s="54"/>
      <c r="C3" s="54"/>
      <c r="D3" s="54"/>
      <c r="E3" s="54"/>
      <c r="F3" s="54"/>
      <c r="G3" s="54"/>
      <c r="H3" s="32"/>
      <c r="I3" s="43"/>
      <c r="J3" s="43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8.75" hidden="1" customHeight="1" x14ac:dyDescent="0.25">
      <c r="A4" s="24" t="s">
        <v>5</v>
      </c>
      <c r="B4" s="45" t="s">
        <v>6</v>
      </c>
      <c r="C4" s="45"/>
      <c r="D4" s="45"/>
      <c r="E4" s="45"/>
      <c r="F4" s="33"/>
      <c r="G4" s="33"/>
      <c r="H4" s="33"/>
      <c r="I4" s="43"/>
      <c r="J4" s="4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8.75" hidden="1" customHeight="1" x14ac:dyDescent="0.25">
      <c r="A5" s="25"/>
      <c r="B5" s="46" t="s">
        <v>7</v>
      </c>
      <c r="C5" s="46"/>
      <c r="D5" s="26">
        <v>0</v>
      </c>
      <c r="E5" s="27" t="s">
        <v>10</v>
      </c>
      <c r="F5" s="27"/>
      <c r="G5" s="27"/>
      <c r="H5" s="27"/>
      <c r="I5" s="43"/>
      <c r="J5" s="4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8.75" hidden="1" customHeight="1" x14ac:dyDescent="0.25">
      <c r="A6" s="25"/>
      <c r="B6" s="46" t="s">
        <v>8</v>
      </c>
      <c r="C6" s="46"/>
      <c r="D6" s="26">
        <v>0</v>
      </c>
      <c r="E6" s="27" t="s">
        <v>11</v>
      </c>
      <c r="F6" s="27"/>
      <c r="G6" s="27"/>
      <c r="H6" s="27"/>
      <c r="I6" s="43"/>
      <c r="J6" s="4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5.75" hidden="1" customHeight="1" x14ac:dyDescent="0.25">
      <c r="A7" s="25"/>
      <c r="B7" s="46" t="s">
        <v>9</v>
      </c>
      <c r="C7" s="46"/>
      <c r="D7" s="26">
        <v>0</v>
      </c>
      <c r="E7" s="27" t="s">
        <v>11</v>
      </c>
      <c r="F7" s="27"/>
      <c r="G7" s="27"/>
      <c r="H7" s="27"/>
      <c r="I7" s="43"/>
      <c r="J7" s="4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5.75" hidden="1" customHeight="1" x14ac:dyDescent="0.25">
      <c r="A8" s="47" t="s">
        <v>12</v>
      </c>
      <c r="B8" s="47"/>
      <c r="C8" s="47"/>
      <c r="D8" s="47"/>
      <c r="E8" s="47"/>
      <c r="F8" s="47"/>
      <c r="G8" s="47"/>
      <c r="H8" s="28"/>
      <c r="I8" s="43"/>
      <c r="J8" s="4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6" customFormat="1" ht="30.75" customHeight="1" x14ac:dyDescent="0.3">
      <c r="A9" s="25"/>
      <c r="B9" s="25"/>
      <c r="C9" s="25"/>
      <c r="D9" s="29"/>
      <c r="E9" s="25"/>
      <c r="F9" s="25"/>
      <c r="G9" s="34">
        <v>45797</v>
      </c>
      <c r="H9" s="25"/>
      <c r="I9" s="43"/>
      <c r="J9" s="43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" customFormat="1" ht="39" customHeight="1" x14ac:dyDescent="0.25">
      <c r="A10" s="6" t="s">
        <v>5</v>
      </c>
      <c r="B10" s="48" t="s">
        <v>23</v>
      </c>
      <c r="C10" s="48"/>
      <c r="D10" s="48"/>
      <c r="E10" s="48"/>
      <c r="F10" s="48"/>
      <c r="G10" s="48"/>
      <c r="H10" s="31"/>
      <c r="I10" s="44"/>
      <c r="J10" s="44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2.5" x14ac:dyDescent="0.25">
      <c r="A11" s="2" t="s">
        <v>0</v>
      </c>
      <c r="B11" s="2" t="s">
        <v>1</v>
      </c>
      <c r="C11" s="2" t="s">
        <v>2</v>
      </c>
      <c r="D11" s="2" t="s">
        <v>3</v>
      </c>
      <c r="E11" s="3" t="s">
        <v>20</v>
      </c>
      <c r="F11" s="3" t="s">
        <v>18</v>
      </c>
      <c r="G11" s="39" t="s">
        <v>19</v>
      </c>
      <c r="H11" s="30"/>
      <c r="I11" s="19"/>
      <c r="J11" s="20"/>
      <c r="K11" s="4"/>
      <c r="L11" s="4"/>
    </row>
    <row r="12" spans="1:20" ht="51" x14ac:dyDescent="0.25">
      <c r="A12" s="7">
        <v>1</v>
      </c>
      <c r="B12" s="8" t="s">
        <v>24</v>
      </c>
      <c r="C12" s="8" t="s">
        <v>28</v>
      </c>
      <c r="D12" s="9" t="s">
        <v>4</v>
      </c>
      <c r="E12" s="40"/>
      <c r="F12" s="42">
        <f>(20.74+20.18+20.38+16.8+19.34+19.76+48.07+8+3.32+2.9*4.7+1.1*1.3+2.1*1.4+1.4*2.1+9.77)*1.1+2.3*5.5-F14</f>
        <v>232.24940000000004</v>
      </c>
      <c r="G12" s="38">
        <f>E12*F12</f>
        <v>0</v>
      </c>
      <c r="H12" s="19"/>
      <c r="I12" s="21"/>
      <c r="J12" s="21"/>
      <c r="K12" s="4"/>
      <c r="L12" s="4"/>
    </row>
    <row r="13" spans="1:20" ht="51" x14ac:dyDescent="0.25">
      <c r="A13" s="7">
        <v>2</v>
      </c>
      <c r="B13" s="8" t="s">
        <v>25</v>
      </c>
      <c r="C13" s="8" t="s">
        <v>29</v>
      </c>
      <c r="D13" s="9" t="s">
        <v>4</v>
      </c>
      <c r="E13" s="40"/>
      <c r="F13" s="42">
        <f>(112.49+18.24+5.08+6.7+8+3.22)*1.1</f>
        <v>169.10300000000001</v>
      </c>
      <c r="G13" s="38">
        <f t="shared" ref="G13:G15" si="0">E13*F13</f>
        <v>0</v>
      </c>
      <c r="H13" s="19"/>
      <c r="I13" s="21"/>
      <c r="J13" s="21"/>
      <c r="K13" s="4"/>
      <c r="L13" s="4"/>
    </row>
    <row r="14" spans="1:20" ht="54.75" customHeight="1" x14ac:dyDescent="0.25">
      <c r="A14" s="7">
        <v>3</v>
      </c>
      <c r="B14" s="8" t="s">
        <v>27</v>
      </c>
      <c r="C14" s="8" t="s">
        <v>30</v>
      </c>
      <c r="D14" s="9" t="s">
        <v>4</v>
      </c>
      <c r="E14" s="40"/>
      <c r="F14" s="42">
        <f>1.1*1.4+2.06*1.66+1.3*2.67</f>
        <v>8.4306000000000001</v>
      </c>
      <c r="G14" s="41">
        <f>E14*F14</f>
        <v>0</v>
      </c>
      <c r="H14" s="19"/>
      <c r="I14" s="21"/>
      <c r="J14" s="21"/>
      <c r="K14" s="4"/>
      <c r="L14" s="4"/>
    </row>
    <row r="15" spans="1:20" ht="25.5" x14ac:dyDescent="0.25">
      <c r="A15" s="7">
        <v>4</v>
      </c>
      <c r="B15" s="8" t="s">
        <v>26</v>
      </c>
      <c r="C15" s="8" t="s">
        <v>15</v>
      </c>
      <c r="D15" s="9" t="s">
        <v>4</v>
      </c>
      <c r="E15" s="40"/>
      <c r="F15" s="42">
        <f>0.75*3+3.9*2+3.9*2+1.3*3+1.3*3+3.9*2+1.3*3+2.9*2+3.9*2+1.3*3+4.2*2+1.3*3+1.3*3</f>
        <v>71.05</v>
      </c>
      <c r="G15" s="38">
        <f t="shared" si="0"/>
        <v>0</v>
      </c>
      <c r="H15" s="12"/>
      <c r="K15" s="4"/>
      <c r="L15" s="4"/>
    </row>
    <row r="16" spans="1:20" ht="15.75" customHeight="1" x14ac:dyDescent="0.25">
      <c r="A16" s="7"/>
      <c r="B16" s="8"/>
      <c r="C16" s="8"/>
      <c r="D16" s="9"/>
      <c r="E16" s="37"/>
      <c r="F16" s="10"/>
      <c r="G16" s="35"/>
      <c r="H16" s="35"/>
      <c r="I16" s="4"/>
      <c r="J16" s="4"/>
      <c r="K16" s="4"/>
      <c r="L16" s="4"/>
    </row>
    <row r="17" spans="1:13" s="22" customFormat="1" ht="25.5" customHeight="1" x14ac:dyDescent="0.25">
      <c r="A17" s="7"/>
      <c r="B17" s="8"/>
      <c r="C17" s="8"/>
      <c r="D17" s="55" t="s">
        <v>16</v>
      </c>
      <c r="E17" s="56"/>
      <c r="F17" s="57">
        <f>SUM(G12:G15)</f>
        <v>0</v>
      </c>
      <c r="G17" s="57"/>
      <c r="H17" s="5"/>
      <c r="I17" s="4"/>
      <c r="J17" s="4"/>
      <c r="K17" s="21"/>
      <c r="L17" s="21"/>
    </row>
    <row r="18" spans="1:13" s="22" customFormat="1" ht="25.5" customHeight="1" x14ac:dyDescent="0.25">
      <c r="A18" s="51" t="s">
        <v>21</v>
      </c>
      <c r="B18" s="51"/>
      <c r="C18" s="51"/>
      <c r="D18" s="51"/>
      <c r="E18" s="51"/>
      <c r="F18" s="23">
        <v>23</v>
      </c>
      <c r="G18" s="38">
        <f>ROUND(F17*F18/100,2)</f>
        <v>0</v>
      </c>
      <c r="H18" s="5"/>
      <c r="I18"/>
      <c r="J18"/>
      <c r="K18" s="21"/>
      <c r="L18" s="21"/>
      <c r="M18" s="21"/>
    </row>
    <row r="19" spans="1:13" s="22" customFormat="1" ht="25.5" customHeight="1" x14ac:dyDescent="0.25">
      <c r="A19" s="50" t="s">
        <v>17</v>
      </c>
      <c r="B19" s="50"/>
      <c r="C19" s="50"/>
      <c r="D19" s="50"/>
      <c r="E19" s="50"/>
      <c r="F19" s="57">
        <f>G18+F17</f>
        <v>0</v>
      </c>
      <c r="G19" s="57"/>
      <c r="H19" s="5"/>
      <c r="I19"/>
      <c r="J19"/>
      <c r="K19" s="21"/>
      <c r="L19" s="21"/>
      <c r="M19" s="21"/>
    </row>
    <row r="20" spans="1:13" s="22" customFormat="1" ht="33.75" customHeight="1" x14ac:dyDescent="0.25">
      <c r="A20" s="50"/>
      <c r="B20" s="50"/>
      <c r="C20" s="50"/>
      <c r="D20" s="50"/>
      <c r="E20" s="50"/>
      <c r="F20" s="36"/>
      <c r="G20" s="5"/>
      <c r="H20" s="5"/>
      <c r="I20"/>
      <c r="J20"/>
      <c r="K20" s="21"/>
      <c r="L20" s="21"/>
      <c r="M20" s="21"/>
    </row>
    <row r="21" spans="1:13" ht="27.75" customHeight="1" x14ac:dyDescent="0.25">
      <c r="A21" s="14"/>
      <c r="B21" s="58" t="s">
        <v>31</v>
      </c>
      <c r="C21" s="58"/>
      <c r="D21" s="58"/>
      <c r="E21" s="15"/>
      <c r="F21" s="12"/>
    </row>
    <row r="22" spans="1:13" ht="15" customHeight="1" x14ac:dyDescent="0.25">
      <c r="A22" s="49"/>
      <c r="B22" s="49"/>
      <c r="C22" s="35"/>
      <c r="D22" s="35"/>
      <c r="E22" s="35"/>
      <c r="F22" s="35"/>
      <c r="K22" s="4"/>
      <c r="L22" s="4"/>
      <c r="M22" s="4"/>
    </row>
    <row r="23" spans="1:13" x14ac:dyDescent="0.25">
      <c r="F23" s="5" t="s">
        <v>14</v>
      </c>
      <c r="K23" s="4"/>
      <c r="L23" s="4"/>
      <c r="M23" s="4"/>
    </row>
  </sheetData>
  <mergeCells count="18">
    <mergeCell ref="A22:B22"/>
    <mergeCell ref="A20:E20"/>
    <mergeCell ref="A18:E18"/>
    <mergeCell ref="A1:G1"/>
    <mergeCell ref="A2:G2"/>
    <mergeCell ref="B5:C5"/>
    <mergeCell ref="B6:C6"/>
    <mergeCell ref="A3:G3"/>
    <mergeCell ref="D17:E17"/>
    <mergeCell ref="F17:G17"/>
    <mergeCell ref="F19:G19"/>
    <mergeCell ref="A19:E19"/>
    <mergeCell ref="B21:D21"/>
    <mergeCell ref="I3:J10"/>
    <mergeCell ref="B4:E4"/>
    <mergeCell ref="B7:C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Dominika Janina Klimecka-Śliwińska</cp:lastModifiedBy>
  <cp:lastPrinted>2025-03-05T08:08:55Z</cp:lastPrinted>
  <dcterms:created xsi:type="dcterms:W3CDTF">2016-06-03T11:44:45Z</dcterms:created>
  <dcterms:modified xsi:type="dcterms:W3CDTF">2025-05-30T07:12:42Z</dcterms:modified>
</cp:coreProperties>
</file>