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_skoroszyt" defaultThemeVersion="124226"/>
  <bookViews>
    <workbookView xWindow="-6600" yWindow="1572" windowWidth="23040" windowHeight="8328" tabRatio="888" activeTab="8"/>
  </bookViews>
  <sheets>
    <sheet name="Informacje ogólne" sheetId="1" r:id="rId1"/>
    <sheet name="część (1)" sheetId="50" r:id="rId2"/>
    <sheet name="część (2)" sheetId="48" r:id="rId3"/>
    <sheet name="część (3)" sheetId="49" r:id="rId4"/>
    <sheet name="część (4)" sheetId="51" r:id="rId5"/>
    <sheet name="część (5)" sheetId="52" r:id="rId6"/>
    <sheet name="część (6)" sheetId="56" r:id="rId7"/>
    <sheet name="część (7)" sheetId="57" r:id="rId8"/>
    <sheet name="część (8)" sheetId="58" r:id="rId9"/>
  </sheets>
  <definedNames>
    <definedName name="_xlnm.Print_Area" localSheetId="1">'część (1)'!$A$1:$H$19</definedName>
    <definedName name="_xlnm.Print_Area" localSheetId="2">'część (2)'!$A$1:$H$11</definedName>
    <definedName name="_xlnm.Print_Area" localSheetId="3">'część (3)'!$A$1:$H$14</definedName>
    <definedName name="_xlnm.Print_Area" localSheetId="4">'część (4)'!$A$1:$H$15</definedName>
    <definedName name="_xlnm.Print_Area" localSheetId="5">'część (5)'!$A$1:$H$11</definedName>
    <definedName name="_xlnm.Print_Area" localSheetId="6">'część (6)'!$A$1:$H$13</definedName>
    <definedName name="_xlnm.Print_Area" localSheetId="7">'część (7)'!$A$1:$H$12</definedName>
    <definedName name="_xlnm.Print_Area" localSheetId="8">'część (8)'!$A$1:$H$12</definedName>
    <definedName name="_xlnm.Print_Area" localSheetId="0">'Informacje ogólne'!$A$1:$D$54</definedName>
  </definedNames>
  <calcPr calcId="145621"/>
</workbook>
</file>

<file path=xl/calcChain.xml><?xml version="1.0" encoding="utf-8"?>
<calcChain xmlns="http://schemas.openxmlformats.org/spreadsheetml/2006/main">
  <c r="C28" i="1" l="1"/>
  <c r="C27" i="1"/>
  <c r="C26" i="1"/>
  <c r="H11" i="58"/>
  <c r="H10" i="58"/>
  <c r="F7" i="58"/>
  <c r="B1" i="58"/>
  <c r="H11" i="57"/>
  <c r="H10" i="57"/>
  <c r="F7" i="57" s="1"/>
  <c r="B1" i="57"/>
  <c r="H12" i="56"/>
  <c r="H11" i="56"/>
  <c r="H10" i="56"/>
  <c r="F7" i="56" s="1"/>
  <c r="B1" i="56"/>
  <c r="F7" i="51"/>
  <c r="C25" i="1" l="1"/>
  <c r="H14" i="51"/>
  <c r="H11" i="51"/>
  <c r="H12" i="51"/>
  <c r="H13" i="51"/>
  <c r="H10" i="51"/>
  <c r="H10" i="48"/>
  <c r="F7" i="48" s="1"/>
  <c r="B1" i="49"/>
  <c r="H10" i="49"/>
  <c r="F7" i="49" s="1"/>
  <c r="H11" i="49"/>
  <c r="H12" i="49"/>
  <c r="H13" i="49"/>
  <c r="H10" i="52" l="1"/>
  <c r="F7" i="52" s="1"/>
  <c r="B1" i="52"/>
  <c r="C24" i="1"/>
  <c r="B1" i="51"/>
  <c r="H11" i="50" l="1"/>
  <c r="H12" i="50"/>
  <c r="H13" i="50"/>
  <c r="H14" i="50"/>
  <c r="H15" i="50"/>
  <c r="H16" i="50"/>
  <c r="H17" i="50"/>
  <c r="H18" i="50"/>
  <c r="H10" i="50"/>
  <c r="B1" i="50"/>
  <c r="F7" i="50" l="1"/>
  <c r="C21" i="1" s="1"/>
  <c r="A31" i="1"/>
  <c r="A32" i="1" s="1"/>
  <c r="A38" i="1" s="1"/>
  <c r="C23" i="1" l="1"/>
  <c r="B1" i="48" l="1"/>
  <c r="C22" i="1"/>
</calcChain>
</file>

<file path=xl/sharedStrings.xml><?xml version="1.0" encoding="utf-8"?>
<sst xmlns="http://schemas.openxmlformats.org/spreadsheetml/2006/main" count="229" uniqueCount="95">
  <si>
    <t>Cena brutto:</t>
  </si>
  <si>
    <t>Dane do umowy:</t>
  </si>
  <si>
    <t>Imię i nazwisko</t>
  </si>
  <si>
    <t>Stanowisko</t>
  </si>
  <si>
    <t xml:space="preserve">   </t>
  </si>
  <si>
    <t>Nr telefonu / e-mail</t>
  </si>
  <si>
    <t>Nazwa i adres banku</t>
  </si>
  <si>
    <t>Część nr:</t>
  </si>
  <si>
    <t>Wartość brutto pozycji</t>
  </si>
  <si>
    <t>Numer części</t>
  </si>
  <si>
    <t>ARKUSZ CENOWY</t>
  </si>
  <si>
    <t>Osoby które będą zawierały umowę ze strony Wykonawcy:</t>
  </si>
  <si>
    <t>Osoba(y)  odpowiedzialna za realizację umowy ze strony Wykonawcy</t>
  </si>
  <si>
    <t>Oświadczamy, że zapoznaliśmy się ze specyfikacją istotnych warunków zamówienia wraz z jej załącznikami i nie wnosimy do niej zastrzeżeń oraz, że zdobyliśmy konieczne informacje do przygotowania oferty.</t>
  </si>
  <si>
    <t>Nr konta bankowego do rozliczeń pomiędzy Zamawiającym a Wykonawcy</t>
  </si>
  <si>
    <t>część 1</t>
  </si>
  <si>
    <t>część 2</t>
  </si>
  <si>
    <t>część 3</t>
  </si>
  <si>
    <t>Oświadczamy, że jesteśmy związani niniejszą ofertą przez okres podany w specyfikacji istotnych warunków zamówienia.</t>
  </si>
  <si>
    <t>Oświadczamy, ze zapoznaliśmy się z treścią załączonego do specyfikacji wzoru umowy i w przypadku wyboru naszej oferty zawrzemy z zamawiającym  umowę sporządzoną na podstawie tego wzoru.</t>
  </si>
  <si>
    <t>województwo:</t>
  </si>
  <si>
    <t>nazwa Wykonawcy:</t>
  </si>
  <si>
    <t>Poz.</t>
  </si>
  <si>
    <t xml:space="preserve">Ilość </t>
  </si>
  <si>
    <t>Nazwa zamówienia</t>
  </si>
  <si>
    <t>Numer sprawy</t>
  </si>
  <si>
    <t>adres (siedziba) Wykonawcy:</t>
  </si>
  <si>
    <t>Oferujemy wykonanie przedmiotu zamówienia za cenę:</t>
  </si>
  <si>
    <t>NIP</t>
  </si>
  <si>
    <t>REGON</t>
  </si>
  <si>
    <t>osoba do kontaktu</t>
  </si>
  <si>
    <t>telefon</t>
  </si>
  <si>
    <t>faks</t>
  </si>
  <si>
    <t>email</t>
  </si>
  <si>
    <t>FORMULARZ OFERTY</t>
  </si>
  <si>
    <t>Parametry wymagane</t>
  </si>
  <si>
    <t>Nazwa handlowa
Producent</t>
  </si>
  <si>
    <t>Numer katalogowy 
(jeżeli istnieje)</t>
  </si>
  <si>
    <t>Cena jednostkowa brutto</t>
  </si>
  <si>
    <t>Załącznik nr 1 do specyfikacji</t>
  </si>
  <si>
    <r>
      <t xml:space="preserve">Oświadczamy, że zamierzamy powierzyć następujące części zamówienia podwykonawcom i jednocześnie podajemy nazwy (firmy) podwykonawców*:  
Część zamówienia: .....................................................................................................................................
Nazwa (firma) podwykonawcy: ................................................................................................................
</t>
    </r>
    <r>
      <rPr>
        <i/>
        <sz val="11"/>
        <rFont val="Garamond"/>
        <family val="1"/>
        <charset val="238"/>
      </rPr>
      <t>* Jeżeli wykonawca nie poda tych informacji to Zamawiający przyjmie, że wykonawca nie zamierza powierzać żadnej części zamówienia podwykonawcy</t>
    </r>
  </si>
  <si>
    <t>Załącznik nr …… do umowy</t>
  </si>
  <si>
    <t>Załącznik nr 1a do specyfikacji</t>
  </si>
  <si>
    <t>J.M</t>
  </si>
  <si>
    <r>
      <t xml:space="preserve">Oświadczam, że wybór niniejszej oferty będzie prowadził do powstania u Zamawiającego obowiązku podatkowego zgodnie z przepisami o podatku od towarów i usług w zakresie*: …………………….
………………………………………………………………………………………………………
</t>
    </r>
    <r>
      <rPr>
        <i/>
        <sz val="11"/>
        <rFont val="Garamond"/>
        <family val="1"/>
        <charset val="238"/>
      </rPr>
      <t>*Jeżeli wykonawca nie poda powyższej informacji to Zamawiający przyjmie, że wybór oferty nie będzie prowadził do powstania u Zamawiającego obowiązku podatkowego zgodnie z przepisami o podatku od towarów i usług.</t>
    </r>
  </si>
  <si>
    <t>część 4</t>
  </si>
  <si>
    <t>część 5</t>
  </si>
  <si>
    <t>1.</t>
  </si>
  <si>
    <t>2.</t>
  </si>
  <si>
    <t>3.</t>
  </si>
  <si>
    <t>4.</t>
  </si>
  <si>
    <t>5.</t>
  </si>
  <si>
    <t>6.</t>
  </si>
  <si>
    <t>7.</t>
  </si>
  <si>
    <t>8.</t>
  </si>
  <si>
    <t>9.</t>
  </si>
  <si>
    <t>sztuk</t>
  </si>
  <si>
    <t>DFP.271.245.2018.LS</t>
  </si>
  <si>
    <t>Dostawa materiałów neonatologicznych</t>
  </si>
  <si>
    <t>część 6</t>
  </si>
  <si>
    <t>część 7</t>
  </si>
  <si>
    <t>część 8</t>
  </si>
  <si>
    <t xml:space="preserve">Elektroda do EKG żelowana dla noworodków z włókniny przepuszczającej powietrze lub z pianki lub z hydrożelu, na kleju hipoalergicznym, do długotrwałego monitorowania, wyposażona w przewody z uniwersalną końcówką, każdy w innym kolorze. Elektrody posiadają cechy radioprzezierności. Średnica nie większa niż 3,2 cm. </t>
  </si>
  <si>
    <t>Cewnik do odsysania,  prosty, nie dłuższy niż 40 cm, z otworami bocznymi i centralnym, podziałka co 1 cm, wykonany z  przeźroczystego materiału, z kontrolą ssania, cewnik i kontrola ssania muszą tworzyć ze soba kąt ostry, rozmiary od 5 do 10Ch</t>
  </si>
  <si>
    <t>Mankiety do  mierzenia ciśnienia dla noworodków jednorazowego użytku z pojedynczą linią, kompatybilne z kablami ciśnienia monitorów (Nihon Kohden, Emtel - gładka końcówka bez zatrzasku). Rozmiary od 1 do 5. lub mankiety tzw. “jednopacjentowe” z możliwością stosowania środków dezynfekujących, spełniające pozostałe wymagania określone powyżej.</t>
  </si>
  <si>
    <t>Opaska identyfikacyjna dla noworodków</t>
  </si>
  <si>
    <t>Neonatologiczny worek zabezpieczający przed hipotermią, dostępny w trzech rozmiarach (do wyboru przez zamawiającego):
Mały &lt; 1 kg – rozmiar 38 cm x 30 cm
Średni 1 kg – 2,5 kg – rozmiar 44 cm x 38 cm
Duży &gt; 2,5 kg – rozmiar 50 cm x 38 cm
Wyposażony w kapturek na głowę, materacyk pod plecy, oraz łatwe zamknięcie wielokrotnego użytku.</t>
  </si>
  <si>
    <t>Zestaw do inwazyjnego pomiaru ciśnienia dla noworodków, pojedyńczy, wyposażony w następujące elementy: długość linii pomiarowej 160 cm z małą pojemnością drenu - max 3,75 ml z możliwością stałego płukania przy użyciu pompy strzykawkowej przez zastawkę ciśnieniową. Przetwornik o częstotliwości &gt;1200 Hz ze zintergrowanym  systemem  płuczącym  30 ml/h z 2 możliwościami przepłukiwania. Zestaw wyposażony w koreczek tłumiący zamknięty zabezpieczający system pomiarowy przed przypadkową kontaminacją. Zestaw dający zapis ciśnienia z dokładnością odwzorowania na poziomie &lt;5% błędu pomiarowego dla całej linii pomiarowej potwierdzony przeprowadzonym testem w fazie produkcyjnej. Połączenie z kablem do monitora – pinowe.</t>
  </si>
  <si>
    <t>Sterylny opatrunek wykonany z poliuretanowej foli do mocowania i zabezpieczania wkłuć naczyniowych u noworodków i niemowląt. Rozmiar 3,8 x 4,5 cm z ramką/aplikatorem, z dwoma dodatkowymi włókninowymi, laminowanymi paskami mocującymi z mocnej włókniny (w tym jeden z kolorowym nadrukiem) oraz laminowaną, włókninową metką do oznaczania, służącą również jako pasek mocujący. Wzmocnione włókniną brzegi z czterech stron posiadają drobne nacięcia pod folią w celu zapobiegania odklejania się opatrunku podczas ruchu pacjenta. Opatrunek  pokryty hipoalergicznym klejem hydrofilowym, posiadającym wysoką przylepność do skóry oraz wysoką przepuszczalność dla pary wodnej. Opatrunek  odporny na działanie środków dezynfekcyjnych zawierających alkohol. Wyrób medyczny klasy IIa, opakowanie typu folia-folia. Potwierdzenie bariery foli dla wirusów =&gt;27 mn przez niezależne laboratorium na podstawie badań statystycznie znamiennej ilości próbek (min 32).</t>
  </si>
  <si>
    <t>Sterylny opatrunek wykonany z poliuretanowej foli do mocowania i zabezpieczania wkłuć naczyniowych u noworodków i niemowląt. Rozmiar 5,0 x 5,7 cm z ramką/aplikatorem, z dwoma dodatkowymi włókninowymi, laminowanymi paskami mocującymi z mocnej włókniny (w tym jeden z kolorowym nadrukiem) oraz laminowaną, włókninową metką do oznaczania, służącą również jako pasek mocujący. Wzmocnione włókniną brzegi z czterech stron posiadają drobne nacięcia pod folią w celu zapobiegania odklejania się opatrunku podczas ruchu pacjenta. Opatrunek jest pokryty hipoalergicznym klejem hydrofilowym, posiadającym wysoką przylepność do skóry oraz wysoką przepuszczalność dla pary wodnej. Opatrunek odporny na działanie środków dezynfekcyjnych zawierających alkohol. Wyrób medyczny klasy IIa, opakowanie typu folia-folia. Potwierdzenie bariery foli dla wirusów =&gt;27 mn przez niezależne laboratorium na podstawie badań statystycznie znamiennej ilości próbek (min 32).</t>
  </si>
  <si>
    <t xml:space="preserve">3. </t>
  </si>
  <si>
    <t>Sterylny, poliuretanowy opatrunek do mocowania kaniul u dzieci. Rozmiar 4,4 x 4,4 cm z ramką. Odporny na działanie środków dezynfekcyjnych zawierających alkohol. Klej akrylowy naniesiony równomiernie. Wyrób medyczny klasy IIa, opakowanie  typu folia-folia. Potwierdzenie bariery folii dla wirusów =&gt;27nm przez niezależne laboratorium na podstawie badań statystycznie znamiennej ilości próbek (min 32).</t>
  </si>
  <si>
    <t xml:space="preserve">2. </t>
  </si>
  <si>
    <t>Filtry powietrza dedykowane do inkubatorów ATOM RABE INCU i DUAL INCU posiadanych przez Zamawiającego</t>
  </si>
  <si>
    <t xml:space="preserve">5. </t>
  </si>
  <si>
    <t>Filtry powietrza dedykowane do inkubatorów Giraffe OmniBed posiadanych przez Zamawiającego</t>
  </si>
  <si>
    <t>Czapeczka - wykonana z bawełny wyposażona w trzy zapięcia na rzepy do mocowania węży. Wielkość czapeczki oznaczona kolorem w sposób trwały. Czapeczka jest znamienna tym że można ją rozwiązać bez zdejmowania uzyskując tym dostęp do ciemiączka. Dostępna w 10 rozmiarach</t>
  </si>
  <si>
    <t>Czujniki przepływu dedykowane do respiratorów DRAGER BABY LOG posiadanych przez Zamawiającego</t>
  </si>
  <si>
    <t>Adapter do czujników przepływu do respiratorów DRAEGER BABY LOG posiadanych przez Zamawiającego</t>
  </si>
  <si>
    <t>Czujnik przepływu do respiratorów LEONI PLUS z HFO posiadanych przez Zamawiającego</t>
  </si>
  <si>
    <t>Przewód do czujnika przepływu do respiratorów LEONI PLUS z HFO posiadanych przez Zamawiającego</t>
  </si>
  <si>
    <t>Oświadczamy, że zamówienie będziemy wykonywać do czasu wyczerpania kwoty wynagrodzenia umownego, jednak nie dłużej niż przez 18 miesięcy od dnia zawarcia umowy.</t>
  </si>
  <si>
    <t>Sterylny, poliuretanowy opatrunek do mocowania kaniul obwodowych u dzieci z wycięciem. Rozmiar 5 x 5,7 cm z szerokim aplikatorem (min. 3 cm) i dwoma paskami włókninowymi. Kolorowa aplikacja dla dzieci. Wzmocnienie włókniną w części obejmującej kaniulę. Odporny na działanie środków dezynfekcyjnych zawierających alkohol. Klej akrylowy naniesiony równomiernie. Wyrób medyczny klasy IIa, opakowanie typu folia-folia. Potwierdzenie bariery folii dla wirusów =&gt;27nm przez niezależne laboratorium na podstawie badań statystycznie znamiennej ilości próbek (min 32).</t>
  </si>
  <si>
    <t>Czujniki tlenu (oryginalne lub zalecane przez producenta) do systemów wspomagania oddechu INFANT FLOW posiadanych przez Zamawiającego</t>
  </si>
  <si>
    <t>Czujniki tlenu (oryginalne lub zalecane przez producenta) do respiratorów AVEA posiadanych przez Zamawiającego</t>
  </si>
  <si>
    <t>Czujniki tlenu (oryginalne lub zalecane przez producenta) do respiratorów FABIAN posiadanych przez Zamawiającego</t>
  </si>
  <si>
    <t>Środek myjący do butelek i smoczków w opakowaniu o pojemności 500 ml
(w butelce z łatwo otwierającym się zamknięciem).
Płyn do dokładnego czyszczenia akcesoriów dziecięcych, laktacyjnych, a w szczególności butelek i smoczków. Skład oparty na naturalnych substancjach, bez środków zapachowych i barwników, zawierający naturalne enzymy: proteazy i mannanazy., bez środków zapachowych, barwników, wybielaczy. Łatwy do spłukania bez pozostawiania osadów.
Roztwór wodny do czyszczenia - Charakterystyka produktu wraz z wykazem substancji stanowiących zagrożenie:
Nr CAS: 68515-73-1  EC Nr:500-220-1 [Nazwa] Alkilopoliglukozydy [%wagi] &lt; 5  
[Nr CAS] 68891-38-3 [EC Nr] 500-234-8 [Nazwa]Alkohole, C12-14, etoksyetylenowane, siarczany, [%wagi] &lt; 5 sole sodu
[Nr CAS] 68515-73-1  [EC Nr] 500-220-1 [Nazwa] Alkilopoliglukozydy [%wagi] &lt; 5  
[Nr CAS] 68891-38-3 500-234-8 Alkohole, C12-14, etoksyetylenowane, siarczany,  [%wagi]&lt; 5  sole sodu      
[Nr CAS] 68891-38-3 [Nazwa]Alkohol, C12-14, etoksyetylenowane, siarczany, sole sodu   
Wartość pH w stanie dostarczanym - 5 - 6.</t>
  </si>
  <si>
    <t>Środek myjący do butelek i smoczków w opakowaniu uzupełniającym o pojemności 500 ml    
Płyn do dokładnego czyszczenia akcesoriów dziecięcych, laktacyjnych, a w szczególności butelek i smoczków. Skład oparty na naturalnych substancjach, bez środków zapachowych i barwników, zawierający naturalne enzymy: proteazy i mannanazy., bez środków zapachowych, barwników, wybielaczy. Łatwy do spłukania bez pozostawiania osadów
Roztwór wodny do czyszczenia - Charakterystyka produktu wraz z wykazem substancji stanowiących zagrożenie:
Nr CAS: 68515-73-1  EC Nr:500-220-1 [Nazwa] Alkilopoliglukozydy    [%wagi] &lt; 5  
[Nr CAS] 68891-38-3 [EC Nr] 500-234-8 [Nazwa]Alkohole, C12-14, etoksyetylenowane, siarczany,  [%wagi] &lt; 5 sole sodu
[Nr CAS] 68515-73-1  [EC Nr] 500-220-1 [Nazwa] Alkilopoliglukozydy     [%wagi] &lt; 5  
[Nr CAS] 68891-38-3 500-234-8 Alkohole, C12-14, etoksyetylenowane, siarczany,  [%wagi]&lt; 5  sole sodu      
[Nr CAS] 68891-38-3 [Nazwa]Alkohol, C12-14, etoksyetylenowane, siarczany, sole sodu   
Wartość pH w stanie  dostarczanym - 5 - 6.</t>
  </si>
  <si>
    <t>Środek myjący do butelek i smoczków w butelce z dozownikiem wytwarzającym pianę o pojemności 380 ml
Płyn do dokładnego czyszczenia akcesoriów dziecięcych, laktacyjnych, a w szczególności butelek i smoczków. Skład oparty na naturalnych substancjach, bez środków zapachowych i barwników, zawierający naturalne enzymy: proteazy i mannanazy, bez środków zapachowych, barwników, wybielaczy. Łatwy do spłukania bez pozostawiania osadów.
Roztwór wodny do czyszczenia - Charakterystyka produktu wraz z wykazem substancji stanowiących zagrożenie:
Nr CAS: 68515-73-1  EC Nr:500-220-1 [Nazwa] Alkilopoliglukozydy    [%wagi] &lt; 5  
[Nr CAS] 68891-38-3 [EC Nr] 500-234-8 [Nazwa]Alkohole, C12-14, etoksyetylenowane, siarczany, [%wagi] &lt; 5 sole sodu
[Nr CAS] 68515-73-1  [EC Nr] 500-220-1 [Nazwa] Alkilopoliglukozydy [%wagi] &lt; 5  
[Nr CAS] 68891-38-3 500-234-8 Alkohole, C12-14, etoksyetylenowane, siarczany,  [%wagi]&lt; 5 sole sodu      
[Nr CAS] 68891-38-3 [Nazwa]Alkohol, C12-14, etoksyetylenowane, siarczany, sole sodu   
Wartość pH w stanie  dostarczanym - 5 - 6.</t>
  </si>
  <si>
    <t>Oświadczamy, że termin płatności wynosi: 60 dni.</t>
  </si>
  <si>
    <r>
      <t xml:space="preserve">Pieluszki dla dzieci przedwcześnie urodzonych: wkład chłonny z taśmy chłonnej z superabsorbentem. Osłonki boczne wzdłuż wkładu chłodnego zapobiegające wyciekom w obszarze pachwinowym. Elastyczny ściągacz taliowy z tyłu wyrobu. Zapięcia na rzepy do wielokrotnego mocowania. Warstwa izolacyjna - laminat paroprzepuszczalny.
Wymiary: +/- 5 %:
długość całkowita 240 mm,
długość wkładu chłonnego 180 mm,
całkowita szerokość tył-krocze-przód 130-95-130 mm,
szerokość wkładu chłonnego 32 mm,
masa nie mniej niż 4,9 g,
chłonność nie mniej niż 60 g.
</t>
    </r>
    <r>
      <rPr>
        <sz val="11"/>
        <color rgb="FFFF0000"/>
        <rFont val="Garamond"/>
        <family val="1"/>
        <charset val="238"/>
      </rPr>
      <t>Dopuszcza się pieluszki dla dzieci przedwcześnie urodzonych bez ściągacza taliowego w tylnej części wyrobu.
Dopuszcza się pieluszki dla dzieci przedwcześnie urodzonych o masie 4,6g oraz chłonności 55g.</t>
    </r>
  </si>
  <si>
    <r>
      <t>Oświadczamy, że oferowane przez nas wyroby medyczne są dopuszczone do obrotu i używania na terenie Polski na zasadach określonych w ustawie o wyrobach medycznych. Jednocześnie oświadczamy, że na każdorazowe wezwanie Zamawiającego przedstawimy dokumenty dopuszczające do obrotu i używania na terenie Polski.</t>
    </r>
    <r>
      <rPr>
        <i/>
        <sz val="11"/>
        <rFont val="Garamond"/>
        <family val="1"/>
        <charset val="238"/>
      </rPr>
      <t xml:space="preserve">  (dotyczy: części 1 poz. 1, 2, 3, 7, 8; części 2; części 3; części 6 i części 7).</t>
    </r>
  </si>
  <si>
    <r>
      <t xml:space="preserve">Uniwersalna samonapełniająca się komora do nawilżacza dla noworodków z dwoma pływakami zabezpieczającymi przed przedostaniem się wody do układu oddechowego, które zwiekszają bezpieczeństwo pacjenta przy zachowaniu stałego poziomu wody. Posiada zintegrowany, nierozłączalny dren zaopatrzony w nakłuwacz z systemem odpowietrzającym, pasująca do wszystkich nawilżaczy z serii MR. 
- otwór wejścia 22 mm M (średnica zewnętrzna) 
- otwór wyjścia 22 mm M (średnica zewnętrzna) 
</t>
    </r>
    <r>
      <rPr>
        <sz val="11"/>
        <color rgb="FFFF0000"/>
        <rFont val="Garamond"/>
        <family val="1"/>
        <charset val="238"/>
      </rPr>
      <t>Dopuszcza się komory nawilżacza z jednym pływakiem, pod warunkiem spełnienia pozostałych wymagań specyfikacji.
Dopuszcza się komory nawilżacza z jednym pływakiem konwekcyjnym, pod warunkiem spełnienia pozostałych wymagań specyfikacji.
Dopuszcza się komory nawilżacza z drenem do podaży wody o dł. 1,2m.
Dopuszcza się aby komora nawilżacza posiadała datę ważności i numer serii na opakowaniu jednostkowym produktu.</t>
    </r>
  </si>
  <si>
    <r>
      <t xml:space="preserve">Maseczka nosowa dla noworodków do CPAP - wykonana z silikonu łącząca generator z noworodkiem o rozmiarach: XS, S ,M, L
</t>
    </r>
    <r>
      <rPr>
        <sz val="11"/>
        <color rgb="FFFF0000"/>
        <rFont val="Garamond"/>
        <family val="1"/>
        <charset val="238"/>
      </rPr>
      <t>Dopuszcza się maskę nosową w rozmiarach S, M, L, XL.</t>
    </r>
  </si>
  <si>
    <r>
      <t xml:space="preserve">Mocowanie paskowe do mocowania zaczepu CPAP z generatorem na głowie noworodka; wykonane w kształcie litery T z bardzo elastycznego materiału pozbawionego lateksu od części potylicznej podstawy mocowania odchodzą 3 ramiona oznaczone numerami 1, 2 i 3, służące do prawidłowgo jej zapięcia, końcówki zapinane na rzepy - część potyliczna wykonana ze specjalnego materiału przeciwodleżynowego, dostępne 6 rozmiarów
</t>
    </r>
    <r>
      <rPr>
        <sz val="11"/>
        <color rgb="FFFF0000"/>
        <rFont val="Garamond"/>
        <family val="1"/>
        <charset val="238"/>
      </rPr>
      <t>Dopuszcza się mocowanie paskowe w postaci czepca owijanego wokół głowy noworodka kompatybilnego z zaczepem kołyskowym.</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</si>
</sst>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0.00\ &quot;zł&quot;_-;\-* #,##0.00\ &quot;zł&quot;_-;_-* &quot;-&quot;??\ &quot;zł&quot;_-;_-@_-"/>
    <numFmt numFmtId="43" formatCode="_-* #,##0.00\ _z_ł_-;\-* #,##0.00\ _z_ł_-;_-* &quot;-&quot;??\ _z_ł_-;_-@_-"/>
    <numFmt numFmtId="164" formatCode="_-* #,##0\ _z_ł_-;\-* #,##0\ _z_ł_-;_-* &quot;-&quot;??\ _z_ł_-;_-@_-"/>
    <numFmt numFmtId="165" formatCode="_-* #,##0.00&quot; zł&quot;_-;\-* #,##0.00&quot; zł&quot;_-;_-* \-??&quot; zł&quot;_-;_-@_-"/>
    <numFmt numFmtId="166" formatCode="_-* #,##0.00\ _z_ł_-;\-* #,##0.00\ _z_ł_-;_-* \-??\ _z_ł_-;_-@_-"/>
    <numFmt numFmtId="167" formatCode="&quot; &quot;#,##0.00,&quot;zł &quot;;&quot;-&quot;#,##0.00,&quot;zł &quot;;&quot; &quot;&quot;-&quot;#&quot; zł &quot;;&quot; &quot;@&quot; &quot;"/>
  </numFmts>
  <fonts count="40">
    <font>
      <sz val="10"/>
      <name val="Arial CE"/>
      <charset val="238"/>
    </font>
    <font>
      <sz val="11"/>
      <color theme="1"/>
      <name val="Calibri"/>
      <family val="2"/>
      <charset val="238"/>
      <scheme val="minor"/>
    </font>
    <font>
      <sz val="10"/>
      <name val="Arial CE"/>
      <charset val="238"/>
    </font>
    <font>
      <sz val="10"/>
      <name val="Arial CE"/>
      <charset val="238"/>
    </font>
    <font>
      <sz val="10"/>
      <name val="Arial"/>
      <family val="2"/>
      <charset val="238"/>
    </font>
    <font>
      <sz val="11"/>
      <name val="Garamond"/>
      <family val="1"/>
      <charset val="238"/>
    </font>
    <font>
      <b/>
      <sz val="11"/>
      <name val="Garamond"/>
      <family val="1"/>
      <charset val="238"/>
    </font>
    <font>
      <sz val="10"/>
      <name val="Arial CE"/>
      <family val="2"/>
      <charset val="238"/>
    </font>
    <font>
      <sz val="11"/>
      <color theme="1"/>
      <name val="Calibri"/>
      <family val="2"/>
      <scheme val="minor"/>
    </font>
    <font>
      <i/>
      <sz val="11"/>
      <name val="Garamond"/>
      <family val="1"/>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8"/>
      <name val="Calibri"/>
      <family val="2"/>
      <charset val="238"/>
    </font>
    <font>
      <sz val="10"/>
      <color indexed="8"/>
      <name val="Arial"/>
      <family val="2"/>
    </font>
    <font>
      <u/>
      <sz val="10"/>
      <color indexed="12"/>
      <name val="Arial CE"/>
      <charset val="238"/>
    </font>
    <font>
      <u/>
      <sz val="10"/>
      <color indexed="12"/>
      <name val="Arial CE"/>
      <family val="2"/>
      <charset val="238"/>
    </font>
    <font>
      <u/>
      <sz val="11"/>
      <color theme="10"/>
      <name val="Calibri"/>
      <family val="2"/>
      <charset val="238"/>
      <scheme val="minor"/>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rgb="FF9C6500"/>
      <name val="Czcionka tekstu podstawowego"/>
      <family val="2"/>
      <charset val="238"/>
    </font>
    <font>
      <sz val="10"/>
      <name val="Arial"/>
      <family val="2"/>
    </font>
    <font>
      <sz val="10"/>
      <name val="Tahoma"/>
      <family val="2"/>
      <charset val="238"/>
    </font>
    <font>
      <sz val="10"/>
      <color theme="1"/>
      <name val="RotisSansSerif"/>
      <family val="2"/>
      <charset val="238"/>
    </font>
    <font>
      <sz val="11"/>
      <name val="Book Antiqua"/>
      <family val="1"/>
      <charset val="238"/>
    </font>
    <font>
      <sz val="11"/>
      <color theme="1"/>
      <name val="Czcionka tekstu podstawowego"/>
      <family val="2"/>
      <charset val="238"/>
    </font>
    <font>
      <b/>
      <sz val="11"/>
      <color indexed="52"/>
      <name val="Czcionka tekstu podstawowego"/>
      <family val="2"/>
      <charset val="238"/>
    </font>
    <font>
      <sz val="12"/>
      <name val="Arial"/>
      <family val="2"/>
      <charset val="238"/>
    </font>
    <font>
      <b/>
      <sz val="11"/>
      <color indexed="8"/>
      <name val="Czcionka tekstu podstawowego"/>
      <family val="2"/>
      <charset val="238"/>
    </font>
    <font>
      <i/>
      <sz val="11"/>
      <color indexed="23"/>
      <name val="Czcionka tekstu podstawowego"/>
      <family val="2"/>
      <charset val="238"/>
    </font>
    <font>
      <b/>
      <sz val="10"/>
      <color rgb="FF000000"/>
      <name val="Calibri"/>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1"/>
      <color rgb="FFFF0000"/>
      <name val="Garamond"/>
      <family val="1"/>
      <charset val="238"/>
    </font>
  </fonts>
  <fills count="26">
    <fill>
      <patternFill patternType="none"/>
    </fill>
    <fill>
      <patternFill patternType="gray125"/>
    </fill>
    <fill>
      <patternFill patternType="solid">
        <fgColor indexed="9"/>
        <bgColor indexed="64"/>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DDDDDD"/>
        <bgColor rgb="FFFFCCCC"/>
      </patternFill>
    </fill>
    <fill>
      <patternFill patternType="solid">
        <fgColor indexed="26"/>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218">
    <xf numFmtId="0" fontId="0" fillId="0" borderId="0"/>
    <xf numFmtId="43" fontId="2"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0" fontId="4" fillId="0" borderId="0"/>
    <xf numFmtId="0" fontId="3" fillId="0" borderId="0"/>
    <xf numFmtId="0" fontId="4" fillId="0" borderId="0"/>
    <xf numFmtId="0" fontId="8" fillId="0" borderId="0"/>
    <xf numFmtId="0" fontId="7" fillId="0" borderId="0"/>
    <xf numFmtId="0" fontId="4" fillId="0" borderId="0"/>
    <xf numFmtId="0" fontId="7" fillId="0" borderId="0"/>
    <xf numFmtId="44" fontId="2" fillId="0" borderId="0" applyFont="0" applyFill="0" applyBorder="0" applyAlignment="0" applyProtection="0"/>
    <xf numFmtId="44" fontId="4" fillId="0" borderId="0" applyFont="0" applyFill="0" applyBorder="0" applyAlignment="0" applyProtection="0"/>
    <xf numFmtId="0" fontId="7" fillId="0" borderId="0"/>
    <xf numFmtId="0" fontId="2" fillId="0" borderId="0"/>
    <xf numFmtId="0" fontId="7" fillId="0" borderId="0"/>
    <xf numFmtId="0" fontId="2" fillId="0" borderId="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165" fontId="7" fillId="0" borderId="0" applyFill="0" applyBorder="0" applyAlignment="0" applyProtection="0"/>
    <xf numFmtId="0" fontId="12" fillId="9" borderId="9" applyNumberFormat="0" applyAlignment="0" applyProtection="0"/>
    <xf numFmtId="0" fontId="13" fillId="22" borderId="10" applyNumberFormat="0" applyAlignment="0" applyProtection="0"/>
    <xf numFmtId="0" fontId="14" fillId="6" borderId="0" applyNumberFormat="0" applyBorder="0" applyAlignment="0" applyProtection="0"/>
    <xf numFmtId="166" fontId="7" fillId="0" borderId="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7" fillId="0" borderId="0" applyFill="0" applyBorder="0" applyAlignment="0" applyProtection="0"/>
    <xf numFmtId="166" fontId="7"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6" fillId="0" borderId="0" applyNumberFormat="0" applyFill="0" applyBorder="0" applyProtection="0">
      <alignment vertical="top" wrapText="1"/>
    </xf>
    <xf numFmtId="0" fontId="15" fillId="0" borderId="0"/>
    <xf numFmtId="0" fontId="17"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9" fillId="0" borderId="0" applyNumberFormat="0" applyFill="0" applyBorder="0" applyAlignment="0" applyProtection="0"/>
    <xf numFmtId="0" fontId="20" fillId="0" borderId="11" applyNumberFormat="0" applyFill="0" applyAlignment="0" applyProtection="0"/>
    <xf numFmtId="0" fontId="21" fillId="23" borderId="12" applyNumberFormat="0" applyAlignment="0" applyProtection="0"/>
    <xf numFmtId="0" fontId="22" fillId="0" borderId="13" applyNumberFormat="0" applyFill="0" applyAlignment="0" applyProtection="0"/>
    <xf numFmtId="0" fontId="23" fillId="0" borderId="14" applyNumberFormat="0" applyFill="0" applyAlignment="0" applyProtection="0"/>
    <xf numFmtId="0" fontId="24" fillId="0" borderId="15" applyNumberFormat="0" applyFill="0" applyAlignment="0" applyProtection="0"/>
    <xf numFmtId="0" fontId="24" fillId="0" borderId="0" applyNumberFormat="0" applyFill="0" applyBorder="0" applyAlignment="0" applyProtection="0"/>
    <xf numFmtId="0" fontId="25" fillId="3" borderId="0" applyNumberFormat="0" applyBorder="0" applyAlignment="0" applyProtection="0"/>
    <xf numFmtId="0" fontId="7" fillId="0" borderId="0"/>
    <xf numFmtId="0" fontId="4" fillId="0" borderId="0"/>
    <xf numFmtId="0" fontId="4" fillId="0" borderId="0"/>
    <xf numFmtId="0" fontId="26" fillId="0" borderId="0"/>
    <xf numFmtId="0" fontId="4" fillId="0" borderId="0"/>
    <xf numFmtId="0" fontId="2" fillId="0" borderId="0"/>
    <xf numFmtId="0" fontId="1" fillId="0" borderId="0"/>
    <xf numFmtId="0" fontId="7" fillId="0" borderId="0"/>
    <xf numFmtId="0" fontId="1" fillId="0" borderId="0"/>
    <xf numFmtId="0" fontId="1" fillId="0" borderId="0"/>
    <xf numFmtId="0" fontId="4" fillId="0" borderId="0"/>
    <xf numFmtId="0" fontId="27"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2" fillId="0" borderId="0">
      <alignment vertical="top"/>
    </xf>
    <xf numFmtId="0" fontId="2" fillId="0" borderId="0">
      <alignment vertical="top"/>
    </xf>
    <xf numFmtId="0" fontId="7" fillId="0" borderId="0"/>
    <xf numFmtId="0" fontId="4" fillId="0" borderId="0"/>
    <xf numFmtId="0" fontId="2" fillId="0" borderId="0">
      <alignment vertical="top"/>
    </xf>
    <xf numFmtId="0" fontId="1" fillId="0" borderId="0"/>
    <xf numFmtId="0" fontId="1" fillId="0" borderId="0"/>
    <xf numFmtId="0" fontId="1" fillId="0" borderId="0"/>
    <xf numFmtId="0" fontId="28" fillId="0" borderId="0"/>
    <xf numFmtId="0" fontId="7" fillId="0" borderId="0"/>
    <xf numFmtId="0" fontId="8" fillId="0" borderId="0"/>
    <xf numFmtId="0" fontId="7" fillId="0" borderId="0"/>
    <xf numFmtId="0" fontId="8" fillId="0" borderId="0"/>
    <xf numFmtId="0" fontId="7" fillId="0" borderId="0"/>
    <xf numFmtId="0" fontId="29" fillId="0" borderId="0"/>
    <xf numFmtId="0" fontId="2" fillId="0" borderId="0"/>
    <xf numFmtId="0" fontId="1" fillId="0" borderId="0"/>
    <xf numFmtId="0" fontId="1" fillId="0" borderId="0"/>
    <xf numFmtId="0" fontId="1" fillId="0" borderId="0"/>
    <xf numFmtId="0" fontId="7"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2" fillId="0" borderId="0"/>
    <xf numFmtId="0" fontId="4" fillId="0" borderId="0"/>
    <xf numFmtId="0" fontId="4" fillId="0" borderId="0"/>
    <xf numFmtId="0" fontId="7" fillId="0" borderId="0"/>
    <xf numFmtId="0" fontId="4" fillId="0" borderId="0"/>
    <xf numFmtId="0" fontId="1" fillId="0" borderId="0"/>
    <xf numFmtId="0" fontId="1" fillId="0" borderId="0"/>
    <xf numFmtId="0" fontId="1" fillId="0" borderId="0"/>
    <xf numFmtId="0" fontId="1" fillId="0" borderId="0"/>
    <xf numFmtId="0" fontId="1" fillId="0" borderId="0"/>
    <xf numFmtId="0" fontId="7" fillId="0" borderId="0"/>
    <xf numFmtId="0" fontId="8" fillId="0" borderId="0"/>
    <xf numFmtId="0" fontId="4" fillId="0" borderId="0"/>
    <xf numFmtId="0" fontId="7" fillId="0" borderId="0"/>
    <xf numFmtId="0" fontId="4" fillId="0" borderId="0"/>
    <xf numFmtId="0" fontId="15" fillId="0" borderId="0"/>
    <xf numFmtId="0" fontId="30" fillId="0" borderId="0"/>
    <xf numFmtId="0" fontId="15"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4" fillId="0" borderId="0"/>
    <xf numFmtId="0" fontId="7" fillId="0" borderId="0"/>
    <xf numFmtId="0" fontId="29"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22" borderId="9" applyNumberFormat="0" applyAlignment="0" applyProtection="0"/>
    <xf numFmtId="9" fontId="7" fillId="0" borderId="0" applyFill="0" applyBorder="0" applyAlignment="0" applyProtection="0"/>
    <xf numFmtId="9" fontId="2"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0" fontId="32" fillId="0" borderId="0"/>
    <xf numFmtId="0" fontId="33" fillId="0" borderId="16" applyNumberFormat="0" applyFill="0" applyAlignment="0" applyProtection="0"/>
    <xf numFmtId="167" fontId="15" fillId="0" borderId="0"/>
    <xf numFmtId="165" fontId="7" fillId="0" borderId="0" applyBorder="0" applyProtection="0"/>
    <xf numFmtId="0" fontId="34" fillId="0" borderId="0" applyNumberFormat="0" applyFill="0" applyBorder="0" applyAlignment="0" applyProtection="0"/>
    <xf numFmtId="0" fontId="35" fillId="24" borderId="0" applyBorder="0" applyProtection="0"/>
    <xf numFmtId="0" fontId="36" fillId="0" borderId="0" applyNumberFormat="0" applyFill="0" applyBorder="0" applyAlignment="0" applyProtection="0"/>
    <xf numFmtId="0" fontId="37" fillId="0" borderId="0" applyNumberFormat="0" applyFill="0" applyBorder="0" applyAlignment="0" applyProtection="0"/>
    <xf numFmtId="0" fontId="7" fillId="25" borderId="17" applyNumberFormat="0" applyFont="0" applyAlignment="0" applyProtection="0"/>
    <xf numFmtId="165" fontId="7" fillId="0" borderId="0" applyFill="0" applyBorder="0" applyAlignment="0" applyProtection="0"/>
    <xf numFmtId="44" fontId="4" fillId="0" borderId="0" applyFont="0" applyFill="0" applyBorder="0" applyAlignment="0" applyProtection="0"/>
    <xf numFmtId="165" fontId="7" fillId="0" borderId="0" applyFill="0" applyBorder="0" applyAlignment="0" applyProtection="0"/>
    <xf numFmtId="44" fontId="4" fillId="0" borderId="0" applyFont="0" applyFill="0" applyBorder="0" applyAlignment="0" applyProtection="0"/>
    <xf numFmtId="44" fontId="15" fillId="0" borderId="0" applyFont="0" applyFill="0" applyBorder="0" applyAlignment="0" applyProtection="0"/>
    <xf numFmtId="44" fontId="2" fillId="0" borderId="0" applyFont="0" applyFill="0" applyBorder="0" applyAlignment="0" applyProtection="0"/>
    <xf numFmtId="44" fontId="1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5" fontId="7" fillId="0" borderId="0" applyFill="0" applyBorder="0" applyAlignment="0" applyProtection="0"/>
    <xf numFmtId="44" fontId="2" fillId="0" borderId="0" applyFont="0" applyFill="0" applyBorder="0" applyAlignment="0" applyProtection="0"/>
    <xf numFmtId="165" fontId="7" fillId="0" borderId="0" applyFill="0" applyBorder="0" applyAlignment="0" applyProtection="0"/>
    <xf numFmtId="165" fontId="7" fillId="0" borderId="0" applyFill="0" applyBorder="0" applyAlignment="0" applyProtection="0"/>
    <xf numFmtId="44" fontId="2" fillId="0" borderId="0" applyFont="0" applyFill="0" applyBorder="0" applyAlignment="0" applyProtection="0"/>
    <xf numFmtId="165" fontId="4"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0" fontId="38" fillId="5" borderId="0" applyNumberFormat="0" applyBorder="0" applyAlignment="0" applyProtection="0"/>
  </cellStyleXfs>
  <cellXfs count="99">
    <xf numFmtId="0" fontId="0" fillId="0" borderId="0" xfId="0"/>
    <xf numFmtId="0" fontId="5" fillId="0" borderId="0" xfId="0" applyFont="1" applyFill="1" applyBorder="1" applyAlignment="1" applyProtection="1">
      <alignment horizontal="left" vertical="top" wrapText="1"/>
      <protection locked="0"/>
    </xf>
    <xf numFmtId="3" fontId="5" fillId="0" borderId="0" xfId="0" applyNumberFormat="1" applyFont="1" applyFill="1" applyBorder="1" applyAlignment="1" applyProtection="1">
      <alignment horizontal="right" vertical="top"/>
      <protection locked="0"/>
    </xf>
    <xf numFmtId="0" fontId="6" fillId="0" borderId="0" xfId="0" applyFont="1" applyFill="1" applyBorder="1" applyAlignment="1" applyProtection="1">
      <alignment horizontal="center" vertical="top"/>
      <protection locked="0"/>
    </xf>
    <xf numFmtId="3" fontId="5" fillId="0" borderId="0" xfId="0" applyNumberFormat="1"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protection locked="0"/>
    </xf>
    <xf numFmtId="0" fontId="6" fillId="0" borderId="0" xfId="0" applyFont="1" applyFill="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3" fontId="6" fillId="0" borderId="0" xfId="0" applyNumberFormat="1" applyFont="1" applyFill="1" applyBorder="1" applyAlignment="1" applyProtection="1">
      <alignment horizontal="left" vertical="top" wrapText="1"/>
      <protection locked="0"/>
    </xf>
    <xf numFmtId="3" fontId="5" fillId="0" borderId="0" xfId="0" applyNumberFormat="1" applyFont="1" applyFill="1" applyAlignment="1" applyProtection="1">
      <alignment horizontal="left" vertical="top" wrapText="1"/>
      <protection locked="0"/>
    </xf>
    <xf numFmtId="0" fontId="6" fillId="0" borderId="2"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xf>
    <xf numFmtId="0" fontId="5" fillId="0" borderId="3"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5" fillId="0" borderId="0" xfId="0" applyFont="1" applyFill="1" applyAlignment="1" applyProtection="1">
      <alignment horizontal="center" vertical="top" wrapText="1"/>
      <protection locked="0"/>
    </xf>
    <xf numFmtId="49" fontId="5" fillId="0" borderId="0" xfId="0" applyNumberFormat="1" applyFont="1" applyFill="1" applyBorder="1" applyAlignment="1" applyProtection="1">
      <alignment horizontal="center" vertical="top" wrapText="1"/>
      <protection locked="0"/>
    </xf>
    <xf numFmtId="0" fontId="5" fillId="0" borderId="0" xfId="0" applyFont="1" applyFill="1" applyBorder="1" applyAlignment="1" applyProtection="1">
      <alignment horizontal="left" vertical="top"/>
      <protection locked="0"/>
    </xf>
    <xf numFmtId="0" fontId="5" fillId="0" borderId="0" xfId="0" applyFont="1" applyFill="1" applyBorder="1" applyAlignment="1" applyProtection="1">
      <alignment horizontal="center" vertical="top"/>
      <protection locked="0"/>
    </xf>
    <xf numFmtId="0" fontId="5" fillId="0" borderId="0" xfId="0" applyFont="1" applyFill="1" applyBorder="1" applyAlignment="1" applyProtection="1">
      <alignment horizontal="center" vertical="top" wrapText="1"/>
      <protection locked="0"/>
    </xf>
    <xf numFmtId="3" fontId="5" fillId="0" borderId="0" xfId="0" applyNumberFormat="1" applyFont="1" applyFill="1" applyBorder="1" applyAlignment="1" applyProtection="1">
      <alignment horizontal="right" vertical="top" wrapText="1"/>
      <protection locked="0"/>
    </xf>
    <xf numFmtId="49" fontId="5" fillId="0" borderId="4" xfId="0" applyNumberFormat="1" applyFont="1" applyFill="1" applyBorder="1" applyAlignment="1" applyProtection="1">
      <alignment horizontal="left" vertical="top" wrapText="1"/>
      <protection locked="0"/>
    </xf>
    <xf numFmtId="49" fontId="5" fillId="0" borderId="0" xfId="0" applyNumberFormat="1" applyFont="1" applyFill="1" applyAlignment="1" applyProtection="1">
      <alignment horizontal="left" vertical="top" wrapText="1"/>
      <protection locked="0"/>
    </xf>
    <xf numFmtId="49" fontId="5" fillId="0" borderId="1" xfId="0" applyNumberFormat="1" applyFont="1" applyFill="1" applyBorder="1" applyAlignment="1" applyProtection="1">
      <alignment horizontal="left" vertical="top" wrapText="1"/>
      <protection locked="0"/>
    </xf>
    <xf numFmtId="3" fontId="5" fillId="0" borderId="1" xfId="0" applyNumberFormat="1" applyFont="1" applyFill="1" applyBorder="1" applyAlignment="1" applyProtection="1">
      <alignment horizontal="right" vertical="top" wrapText="1"/>
      <protection locked="0"/>
    </xf>
    <xf numFmtId="49" fontId="6" fillId="0" borderId="1" xfId="0" applyNumberFormat="1" applyFont="1" applyFill="1" applyBorder="1" applyAlignment="1" applyProtection="1">
      <alignment horizontal="left" vertical="top" wrapText="1"/>
      <protection locked="0"/>
    </xf>
    <xf numFmtId="3" fontId="6" fillId="0" borderId="1" xfId="0" applyNumberFormat="1" applyFont="1" applyFill="1" applyBorder="1" applyAlignment="1" applyProtection="1">
      <alignment horizontal="right" vertical="top" wrapText="1"/>
      <protection locked="0"/>
    </xf>
    <xf numFmtId="0" fontId="5" fillId="0" borderId="0" xfId="0" applyFont="1" applyFill="1" applyAlignment="1" applyProtection="1">
      <alignment horizontal="left" vertical="top"/>
      <protection locked="0"/>
    </xf>
    <xf numFmtId="0" fontId="5" fillId="0" borderId="0" xfId="0" applyFont="1" applyFill="1" applyAlignment="1" applyProtection="1">
      <alignment horizontal="right" vertical="top" wrapText="1"/>
      <protection locked="0"/>
    </xf>
    <xf numFmtId="0" fontId="5" fillId="0" borderId="0" xfId="0" applyFont="1" applyFill="1" applyAlignment="1" applyProtection="1">
      <alignment horizontal="right" vertical="top"/>
      <protection locked="0"/>
    </xf>
    <xf numFmtId="1" fontId="5" fillId="0" borderId="0" xfId="0" applyNumberFormat="1" applyFont="1" applyFill="1" applyAlignment="1" applyProtection="1">
      <alignment horizontal="left" vertical="top" wrapText="1"/>
      <protection locked="0"/>
    </xf>
    <xf numFmtId="0" fontId="5" fillId="0" borderId="0" xfId="0" applyFont="1" applyFill="1" applyBorder="1" applyAlignment="1" applyProtection="1">
      <alignment horizontal="right" vertical="top" wrapText="1"/>
      <protection locked="0"/>
    </xf>
    <xf numFmtId="0" fontId="6" fillId="0" borderId="0" xfId="0" applyFont="1" applyFill="1" applyBorder="1" applyAlignment="1" applyProtection="1">
      <alignment horizontal="left" vertical="top"/>
      <protection locked="0"/>
    </xf>
    <xf numFmtId="1" fontId="5" fillId="0" borderId="0" xfId="0" applyNumberFormat="1" applyFont="1" applyFill="1" applyBorder="1" applyAlignment="1" applyProtection="1">
      <alignment horizontal="left" vertical="top" wrapText="1"/>
      <protection locked="0"/>
    </xf>
    <xf numFmtId="0" fontId="6" fillId="2" borderId="0" xfId="0" applyFont="1" applyFill="1" applyAlignment="1" applyProtection="1">
      <alignment horizontal="left" vertical="top" wrapText="1"/>
      <protection locked="0"/>
    </xf>
    <xf numFmtId="1" fontId="5" fillId="2" borderId="0" xfId="0" applyNumberFormat="1" applyFont="1" applyFill="1" applyBorder="1" applyAlignment="1" applyProtection="1">
      <alignment horizontal="left" vertical="top" wrapText="1"/>
      <protection locked="0"/>
    </xf>
    <xf numFmtId="0" fontId="5" fillId="2" borderId="0" xfId="0" applyFont="1" applyFill="1" applyBorder="1" applyAlignment="1" applyProtection="1">
      <alignment horizontal="center" vertical="top" wrapText="1"/>
      <protection locked="0"/>
    </xf>
    <xf numFmtId="0" fontId="6" fillId="2" borderId="1" xfId="0" applyFont="1" applyFill="1" applyBorder="1" applyAlignment="1" applyProtection="1">
      <alignment horizontal="left" vertical="top" wrapText="1"/>
      <protection locked="0"/>
    </xf>
    <xf numFmtId="44" fontId="5" fillId="2" borderId="5" xfId="0" applyNumberFormat="1"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1" fontId="5" fillId="2" borderId="0" xfId="0" applyNumberFormat="1" applyFont="1" applyFill="1" applyAlignment="1" applyProtection="1">
      <alignment horizontal="left" vertical="top" wrapText="1"/>
      <protection locked="0"/>
    </xf>
    <xf numFmtId="0" fontId="5" fillId="2" borderId="0" xfId="0" applyFont="1" applyFill="1" applyAlignment="1" applyProtection="1">
      <alignment horizontal="center" vertical="top" wrapText="1"/>
      <protection locked="0"/>
    </xf>
    <xf numFmtId="0" fontId="6" fillId="2" borderId="1" xfId="0" applyFont="1" applyFill="1" applyBorder="1" applyAlignment="1" applyProtection="1">
      <alignment horizontal="center" vertical="center" wrapText="1"/>
      <protection locked="0"/>
    </xf>
    <xf numFmtId="0" fontId="6" fillId="0" borderId="0" xfId="0" applyFont="1" applyFill="1" applyAlignment="1" applyProtection="1">
      <alignment horizontal="center" vertical="center" wrapText="1"/>
      <protection locked="0"/>
    </xf>
    <xf numFmtId="0" fontId="5" fillId="2" borderId="5" xfId="0" applyFont="1" applyFill="1" applyBorder="1" applyAlignment="1" applyProtection="1">
      <alignment horizontal="left" vertical="center" wrapText="1"/>
      <protection locked="0"/>
    </xf>
    <xf numFmtId="0" fontId="5" fillId="2" borderId="1" xfId="0" applyNumberFormat="1" applyFont="1" applyFill="1" applyBorder="1" applyAlignment="1" applyProtection="1">
      <alignment horizontal="center" vertical="center" wrapText="1" shrinkToFit="1"/>
      <protection locked="0"/>
    </xf>
    <xf numFmtId="4" fontId="5" fillId="0" borderId="1" xfId="0" applyNumberFormat="1" applyFont="1" applyFill="1" applyBorder="1" applyAlignment="1" applyProtection="1">
      <alignment horizontal="center" vertical="center" wrapText="1" shrinkToFit="1"/>
      <protection locked="0"/>
    </xf>
    <xf numFmtId="44" fontId="5" fillId="0" borderId="1" xfId="0" applyNumberFormat="1" applyFont="1" applyFill="1" applyBorder="1" applyAlignment="1" applyProtection="1">
      <alignment horizontal="right" vertical="center" wrapText="1"/>
      <protection locked="0"/>
    </xf>
    <xf numFmtId="0" fontId="5" fillId="0" borderId="1" xfId="10" applyFont="1" applyFill="1" applyBorder="1" applyAlignment="1">
      <alignment horizontal="left" vertical="center" wrapText="1"/>
    </xf>
    <xf numFmtId="3" fontId="5" fillId="0" borderId="1" xfId="1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top" wrapText="1"/>
      <protection locked="0"/>
    </xf>
    <xf numFmtId="0" fontId="5" fillId="2" borderId="5"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xf>
    <xf numFmtId="44" fontId="5" fillId="0" borderId="0" xfId="11" applyNumberFormat="1" applyFont="1" applyFill="1" applyBorder="1" applyAlignment="1" applyProtection="1">
      <alignment horizontal="right" vertical="center" wrapText="1"/>
      <protection locked="0"/>
    </xf>
    <xf numFmtId="0" fontId="5" fillId="0" borderId="0" xfId="0" applyFont="1" applyFill="1" applyBorder="1" applyAlignment="1" applyProtection="1">
      <alignment horizontal="left" vertical="top" wrapText="1"/>
      <protection locked="0"/>
    </xf>
    <xf numFmtId="164" fontId="6" fillId="2" borderId="1" xfId="1" applyNumberFormat="1"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0" fontId="5" fillId="0" borderId="0" xfId="0" applyFont="1" applyFill="1" applyAlignment="1" applyProtection="1">
      <alignment horizontal="righ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0" fontId="5" fillId="0" borderId="0" xfId="0" applyFont="1" applyFill="1" applyAlignment="1" applyProtection="1">
      <alignment horizontal="right" vertical="top" wrapText="1"/>
      <protection locked="0"/>
    </xf>
    <xf numFmtId="0" fontId="6" fillId="0" borderId="1"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Alignment="1" applyProtection="1">
      <alignment horizontal="right" vertical="top" wrapText="1"/>
      <protection locked="0"/>
    </xf>
    <xf numFmtId="0" fontId="5" fillId="2" borderId="1" xfId="0" applyFont="1" applyFill="1" applyBorder="1" applyAlignment="1" applyProtection="1">
      <alignment horizontal="center" vertical="center" wrapText="1"/>
      <protection locked="0"/>
    </xf>
    <xf numFmtId="0" fontId="6" fillId="2" borderId="1" xfId="0" applyNumberFormat="1" applyFont="1" applyFill="1" applyBorder="1" applyAlignment="1" applyProtection="1">
      <alignment horizontal="center" vertical="center" wrapText="1"/>
      <protection locked="0"/>
    </xf>
    <xf numFmtId="2" fontId="6" fillId="2" borderId="1" xfId="0" applyNumberFormat="1" applyFont="1" applyFill="1" applyBorder="1" applyAlignment="1" applyProtection="1">
      <alignment horizontal="center" vertical="center" wrapText="1"/>
      <protection locked="0"/>
    </xf>
    <xf numFmtId="2" fontId="5" fillId="0" borderId="1" xfId="0" applyNumberFormat="1" applyFont="1" applyFill="1" applyBorder="1" applyAlignment="1" applyProtection="1">
      <alignment horizontal="center" vertical="center" wrapText="1" shrinkToFit="1"/>
      <protection locked="0"/>
    </xf>
    <xf numFmtId="49" fontId="5" fillId="0" borderId="4" xfId="0" applyNumberFormat="1" applyFont="1" applyFill="1" applyBorder="1" applyAlignment="1" applyProtection="1">
      <alignment horizontal="left" vertical="top" wrapText="1"/>
      <protection locked="0"/>
    </xf>
    <xf numFmtId="49" fontId="5" fillId="0" borderId="6" xfId="0" applyNumberFormat="1" applyFont="1" applyFill="1" applyBorder="1" applyAlignment="1" applyProtection="1">
      <alignment horizontal="left" vertical="top" wrapText="1"/>
      <protection locked="0"/>
    </xf>
    <xf numFmtId="49" fontId="5" fillId="0" borderId="5"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49" fontId="5" fillId="0" borderId="1" xfId="0" applyNumberFormat="1" applyFont="1" applyFill="1" applyBorder="1" applyAlignment="1" applyProtection="1">
      <alignment horizontal="left" vertical="top" wrapText="1"/>
      <protection locked="0"/>
    </xf>
    <xf numFmtId="49" fontId="6" fillId="0" borderId="4" xfId="0" applyNumberFormat="1" applyFont="1" applyFill="1" applyBorder="1" applyAlignment="1" applyProtection="1">
      <alignment horizontal="left" vertical="top" wrapText="1"/>
      <protection locked="0"/>
    </xf>
    <xf numFmtId="0" fontId="5" fillId="0" borderId="6" xfId="0" applyFont="1" applyFill="1" applyBorder="1" applyAlignment="1" applyProtection="1">
      <alignment horizontal="left" vertical="top" wrapText="1"/>
      <protection locked="0"/>
    </xf>
    <xf numFmtId="0" fontId="5" fillId="0" borderId="0" xfId="0" applyFont="1" applyFill="1" applyBorder="1" applyAlignment="1" applyProtection="1">
      <alignment horizontal="justify" vertical="top" wrapText="1"/>
      <protection locked="0"/>
    </xf>
    <xf numFmtId="0" fontId="6" fillId="0" borderId="4" xfId="0" applyFont="1" applyFill="1" applyBorder="1" applyAlignment="1" applyProtection="1">
      <alignment horizontal="left" vertical="top" wrapText="1"/>
      <protection locked="0"/>
    </xf>
    <xf numFmtId="0" fontId="6" fillId="0" borderId="5" xfId="0" applyFont="1" applyFill="1" applyBorder="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0" fontId="6" fillId="0" borderId="4" xfId="0" applyFont="1" applyFill="1" applyBorder="1" applyAlignment="1" applyProtection="1">
      <alignment horizontal="center" vertical="top" wrapText="1"/>
      <protection locked="0"/>
    </xf>
    <xf numFmtId="0" fontId="6" fillId="0" borderId="5" xfId="0" applyFont="1" applyFill="1" applyBorder="1" applyAlignment="1" applyProtection="1">
      <alignment horizontal="center" vertical="top" wrapText="1"/>
      <protection locked="0"/>
    </xf>
    <xf numFmtId="44" fontId="5" fillId="0" borderId="3" xfId="11" applyNumberFormat="1" applyFont="1" applyFill="1" applyBorder="1" applyAlignment="1" applyProtection="1">
      <alignment horizontal="left" vertical="center" wrapText="1"/>
      <protection locked="0"/>
    </xf>
    <xf numFmtId="44" fontId="5" fillId="0" borderId="3" xfId="0" applyNumberFormat="1" applyFont="1" applyBorder="1" applyAlignment="1">
      <alignment horizontal="left" vertical="center" wrapText="1"/>
    </xf>
    <xf numFmtId="3" fontId="6" fillId="0" borderId="7" xfId="0" applyNumberFormat="1" applyFont="1" applyFill="1" applyBorder="1" applyAlignment="1" applyProtection="1">
      <alignment horizontal="left" vertical="top" wrapText="1"/>
      <protection locked="0"/>
    </xf>
    <xf numFmtId="0" fontId="5" fillId="0" borderId="8" xfId="0" applyFont="1" applyBorder="1" applyAlignment="1">
      <alignment horizontal="left" vertical="top" wrapText="1"/>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49" fontId="5" fillId="0" borderId="0" xfId="0" applyNumberFormat="1" applyFont="1" applyFill="1" applyBorder="1" applyAlignment="1" applyProtection="1">
      <alignment vertical="top" wrapText="1"/>
      <protection locked="0"/>
    </xf>
    <xf numFmtId="0" fontId="5" fillId="0" borderId="0" xfId="0" applyFont="1" applyFill="1" applyAlignment="1" applyProtection="1">
      <alignment horizontal="justify" vertical="top" wrapText="1"/>
      <protection locked="0"/>
    </xf>
    <xf numFmtId="0" fontId="5" fillId="0" borderId="0" xfId="0" applyFont="1" applyAlignment="1">
      <alignment horizontal="justify" vertical="top" wrapText="1"/>
    </xf>
    <xf numFmtId="0" fontId="5" fillId="0" borderId="0" xfId="0" applyFont="1" applyFill="1" applyAlignment="1">
      <alignment vertical="top" wrapText="1"/>
    </xf>
    <xf numFmtId="0" fontId="5" fillId="0" borderId="0" xfId="0" applyFont="1" applyFill="1" applyAlignment="1" applyProtection="1">
      <alignment horizontal="right" vertical="top" wrapText="1"/>
      <protection locked="0"/>
    </xf>
  </cellXfs>
  <cellStyles count="218">
    <cellStyle name="20% - akcent 1 2" xfId="17"/>
    <cellStyle name="20% - akcent 2 2" xfId="18"/>
    <cellStyle name="20% - akcent 3 2" xfId="19"/>
    <cellStyle name="20% - akcent 4 2" xfId="20"/>
    <cellStyle name="20% - akcent 5 2" xfId="21"/>
    <cellStyle name="20% - akcent 6 2" xfId="22"/>
    <cellStyle name="40% - akcent 1 2" xfId="23"/>
    <cellStyle name="40% - akcent 2 2" xfId="24"/>
    <cellStyle name="40% - akcent 3 2" xfId="25"/>
    <cellStyle name="40% - akcent 4 2" xfId="26"/>
    <cellStyle name="40% - akcent 5 2" xfId="27"/>
    <cellStyle name="40% - akcent 6 2" xfId="28"/>
    <cellStyle name="60% - akcent 1 2" xfId="29"/>
    <cellStyle name="60% - akcent 2 2" xfId="30"/>
    <cellStyle name="60% - akcent 3 2" xfId="31"/>
    <cellStyle name="60% - akcent 4 2" xfId="32"/>
    <cellStyle name="60% - akcent 5 2" xfId="33"/>
    <cellStyle name="60% - akcent 6 2" xfId="34"/>
    <cellStyle name="Akcent 1 2" xfId="35"/>
    <cellStyle name="Akcent 2 2" xfId="36"/>
    <cellStyle name="Akcent 3 2" xfId="37"/>
    <cellStyle name="Akcent 4 2" xfId="38"/>
    <cellStyle name="Akcent 5 2" xfId="39"/>
    <cellStyle name="Akcent 6 2" xfId="40"/>
    <cellStyle name="Currency 2" xfId="41"/>
    <cellStyle name="Dane wejściowe 2" xfId="42"/>
    <cellStyle name="Dane wyjściowe 2" xfId="43"/>
    <cellStyle name="Dobre 2" xfId="44"/>
    <cellStyle name="Dziesiętny" xfId="1" builtinId="3"/>
    <cellStyle name="Dziesiętny 2" xfId="2"/>
    <cellStyle name="Dziesiętny 2 2" xfId="46"/>
    <cellStyle name="Dziesiętny 2 3" xfId="47"/>
    <cellStyle name="Dziesiętny 2 3 2" xfId="48"/>
    <cellStyle name="Dziesiętny 2 4" xfId="49"/>
    <cellStyle name="Dziesiętny 2 5" xfId="50"/>
    <cellStyle name="Dziesiętny 2 6" xfId="45"/>
    <cellStyle name="Dziesiętny 3" xfId="3"/>
    <cellStyle name="Dziesiętny 3 2" xfId="52"/>
    <cellStyle name="Dziesiętny 3 3" xfId="53"/>
    <cellStyle name="Dziesiętny 3 3 2" xfId="54"/>
    <cellStyle name="Dziesiętny 3 4" xfId="55"/>
    <cellStyle name="Dziesiętny 3 5" xfId="51"/>
    <cellStyle name="Dziesiętny 4" xfId="56"/>
    <cellStyle name="Dziesiętny 4 2" xfId="57"/>
    <cellStyle name="Dziesiętny 4 2 2" xfId="58"/>
    <cellStyle name="Dziesiętny 4 3" xfId="59"/>
    <cellStyle name="Dziesiętny 5" xfId="60"/>
    <cellStyle name="Dziesiętny 5 2" xfId="61"/>
    <cellStyle name="Dziesiętny 5 2 2" xfId="62"/>
    <cellStyle name="Dziesiętny 6" xfId="63"/>
    <cellStyle name="Dziesiętny 6 2" xfId="64"/>
    <cellStyle name="Dziesiętny 6 2 2" xfId="65"/>
    <cellStyle name="Dziesiętny 6 2 3" xfId="66"/>
    <cellStyle name="Dziesiętny 7" xfId="67"/>
    <cellStyle name="Dziesiętny 8" xfId="68"/>
    <cellStyle name="Excel Built-in Normal" xfId="69"/>
    <cellStyle name="Excel Built-in Normal 2" xfId="70"/>
    <cellStyle name="Excel Built-in Normal 3" xfId="71"/>
    <cellStyle name="Hiperłącze 2" xfId="72"/>
    <cellStyle name="Hiperłącze 3" xfId="73"/>
    <cellStyle name="Hiperłącze 4" xfId="74"/>
    <cellStyle name="Komórka połączona 2" xfId="75"/>
    <cellStyle name="Komórka zaznaczona 2" xfId="76"/>
    <cellStyle name="Nagłówek 1 2" xfId="77"/>
    <cellStyle name="Nagłówek 2 2" xfId="78"/>
    <cellStyle name="Nagłówek 3 2" xfId="79"/>
    <cellStyle name="Nagłówek 4 2" xfId="80"/>
    <cellStyle name="Neutralne 2" xfId="81"/>
    <cellStyle name="Normal 2" xfId="82"/>
    <cellStyle name="Normal 2 2" xfId="83"/>
    <cellStyle name="Normal 3" xfId="84"/>
    <cellStyle name="Normal 3 2" xfId="85"/>
    <cellStyle name="Normal 3 3" xfId="86"/>
    <cellStyle name="Normal 3 3 2" xfId="87"/>
    <cellStyle name="Normal 4" xfId="88"/>
    <cellStyle name="Normal 4 2" xfId="89"/>
    <cellStyle name="Normal 4 3" xfId="90"/>
    <cellStyle name="Normal 4 4" xfId="91"/>
    <cellStyle name="Normal 5" xfId="92"/>
    <cellStyle name="Normal_PROF_ETH" xfId="93"/>
    <cellStyle name="Normalny" xfId="0" builtinId="0"/>
    <cellStyle name="Normalny 10" xfId="13"/>
    <cellStyle name="Normalny 10 2" xfId="94"/>
    <cellStyle name="Normalny 10 2 2" xfId="95"/>
    <cellStyle name="Normalny 10 2 3" xfId="96"/>
    <cellStyle name="Normalny 10 2 3 2" xfId="97"/>
    <cellStyle name="Normalny 10 2 4" xfId="98"/>
    <cellStyle name="Normalny 10 3" xfId="99"/>
    <cellStyle name="Normalny 10 4" xfId="100"/>
    <cellStyle name="Normalny 10 4 2" xfId="101"/>
    <cellStyle name="Normalny 10 4 3" xfId="102"/>
    <cellStyle name="Normalny 11" xfId="103"/>
    <cellStyle name="Normalny 11 2" xfId="104"/>
    <cellStyle name="Normalny 11 3" xfId="105"/>
    <cellStyle name="Normalny 11 4" xfId="106"/>
    <cellStyle name="Normalny 11 5" xfId="107"/>
    <cellStyle name="Normalny 11 6" xfId="108"/>
    <cellStyle name="Normalny 11 6 2" xfId="109"/>
    <cellStyle name="Normalny 11 6 3" xfId="110"/>
    <cellStyle name="Normalny 11 7" xfId="111"/>
    <cellStyle name="Normalny 12" xfId="15"/>
    <cellStyle name="Normalny 12 2" xfId="112"/>
    <cellStyle name="Normalny 12 3" xfId="113"/>
    <cellStyle name="Normalny 12 4" xfId="114"/>
    <cellStyle name="Normalny 12 5" xfId="115"/>
    <cellStyle name="Normalny 13" xfId="116"/>
    <cellStyle name="Normalny 13 2" xfId="117"/>
    <cellStyle name="Normalny 14" xfId="118"/>
    <cellStyle name="Normalny 14 2" xfId="119"/>
    <cellStyle name="Normalny 14 2 2" xfId="120"/>
    <cellStyle name="Normalny 14 2 3" xfId="121"/>
    <cellStyle name="Normalny 15" xfId="122"/>
    <cellStyle name="Normalny 15 2" xfId="123"/>
    <cellStyle name="Normalny 16" xfId="124"/>
    <cellStyle name="Normalny 16 2" xfId="125"/>
    <cellStyle name="Normalny 16 2 2" xfId="126"/>
    <cellStyle name="Normalny 16 3" xfId="127"/>
    <cellStyle name="Normalny 16 4" xfId="128"/>
    <cellStyle name="Normalny 17" xfId="129"/>
    <cellStyle name="Normalny 18" xfId="130"/>
    <cellStyle name="Normalny 19" xfId="131"/>
    <cellStyle name="Normalny 2" xfId="4"/>
    <cellStyle name="Normalny 2 2" xfId="5"/>
    <cellStyle name="Normalny 2 2 2" xfId="14"/>
    <cellStyle name="Normalny 2 2 3" xfId="134"/>
    <cellStyle name="Normalny 2 2 4" xfId="135"/>
    <cellStyle name="Normalny 2 2 5" xfId="133"/>
    <cellStyle name="Normalny 2 3" xfId="16"/>
    <cellStyle name="Normalny 2 4" xfId="136"/>
    <cellStyle name="Normalny 2 4 2" xfId="137"/>
    <cellStyle name="Normalny 2 5" xfId="138"/>
    <cellStyle name="Normalny 2 6" xfId="139"/>
    <cellStyle name="Normalny 2 7" xfId="140"/>
    <cellStyle name="Normalny 2 8" xfId="141"/>
    <cellStyle name="Normalny 2 8 2" xfId="142"/>
    <cellStyle name="Normalny 2 9" xfId="132"/>
    <cellStyle name="Normalny 20" xfId="143"/>
    <cellStyle name="Normalny 21" xfId="144"/>
    <cellStyle name="Normalny 3" xfId="6"/>
    <cellStyle name="Normalny 4" xfId="7"/>
    <cellStyle name="Normalny 4 2" xfId="146"/>
    <cellStyle name="Normalny 4 3" xfId="147"/>
    <cellStyle name="Normalny 4 3 2" xfId="148"/>
    <cellStyle name="Normalny 4 4" xfId="149"/>
    <cellStyle name="Normalny 4 5" xfId="145"/>
    <cellStyle name="Normalny 5" xfId="150"/>
    <cellStyle name="Normalny 5 2" xfId="151"/>
    <cellStyle name="Normalny 5 2 2" xfId="152"/>
    <cellStyle name="Normalny 5 3" xfId="153"/>
    <cellStyle name="Normalny 6" xfId="154"/>
    <cellStyle name="Normalny 6 2" xfId="8"/>
    <cellStyle name="Normalny 6 3" xfId="155"/>
    <cellStyle name="Normalny 6 3 2" xfId="156"/>
    <cellStyle name="Normalny 6 3 3" xfId="157"/>
    <cellStyle name="Normalny 6 4" xfId="158"/>
    <cellStyle name="Normalny 6 5" xfId="159"/>
    <cellStyle name="Normalny 6 6" xfId="160"/>
    <cellStyle name="Normalny 7" xfId="9"/>
    <cellStyle name="Normalny 7 2" xfId="162"/>
    <cellStyle name="Normalny 7 2 2" xfId="163"/>
    <cellStyle name="Normalny 7 2 2 2" xfId="164"/>
    <cellStyle name="Normalny 7 2 2 3" xfId="165"/>
    <cellStyle name="Normalny 7 2 3" xfId="166"/>
    <cellStyle name="Normalny 7 2 3 2" xfId="167"/>
    <cellStyle name="Normalny 7 2 3 3" xfId="168"/>
    <cellStyle name="Normalny 7 3" xfId="169"/>
    <cellStyle name="Normalny 7 4" xfId="170"/>
    <cellStyle name="Normalny 7 4 2" xfId="171"/>
    <cellStyle name="Normalny 7 4 3" xfId="172"/>
    <cellStyle name="Normalny 7 5" xfId="173"/>
    <cellStyle name="Normalny 7 6" xfId="161"/>
    <cellStyle name="Normalny 8" xfId="10"/>
    <cellStyle name="Normalny 8 2" xfId="174"/>
    <cellStyle name="Normalny 8 3" xfId="175"/>
    <cellStyle name="Normalny 9" xfId="176"/>
    <cellStyle name="Normalny 9 2" xfId="177"/>
    <cellStyle name="Normalny 9 2 2" xfId="178"/>
    <cellStyle name="Normalny 9 2 3" xfId="179"/>
    <cellStyle name="Normalny 9 3" xfId="180"/>
    <cellStyle name="Normalny 9 3 2" xfId="181"/>
    <cellStyle name="Normalny 9 3 3" xfId="182"/>
    <cellStyle name="Obliczenia 2" xfId="183"/>
    <cellStyle name="Procentowy 2" xfId="184"/>
    <cellStyle name="Procentowy 2 2" xfId="185"/>
    <cellStyle name="Procentowy 2 3" xfId="186"/>
    <cellStyle name="Procentowy 3" xfId="187"/>
    <cellStyle name="Standard_ICP_05_1500" xfId="188"/>
    <cellStyle name="Suma 2" xfId="189"/>
    <cellStyle name="TableStyleLight1" xfId="190"/>
    <cellStyle name="TableStyleLight1 2" xfId="191"/>
    <cellStyle name="Tekst objaśnienia 2" xfId="192"/>
    <cellStyle name="Tekst objaśnienia 3" xfId="193"/>
    <cellStyle name="Tekst ostrzeżenia 2" xfId="194"/>
    <cellStyle name="Tytuł 2" xfId="195"/>
    <cellStyle name="Uwaga 2" xfId="196"/>
    <cellStyle name="Walutowy" xfId="11" builtinId="4"/>
    <cellStyle name="Walutowy 2" xfId="12"/>
    <cellStyle name="Walutowy 2 2" xfId="198"/>
    <cellStyle name="Walutowy 2 3" xfId="199"/>
    <cellStyle name="Walutowy 2 4" xfId="200"/>
    <cellStyle name="Walutowy 2 5" xfId="197"/>
    <cellStyle name="Walutowy 3" xfId="201"/>
    <cellStyle name="Walutowy 3 2" xfId="202"/>
    <cellStyle name="Walutowy 3 2 2" xfId="203"/>
    <cellStyle name="Walutowy 3 3" xfId="204"/>
    <cellStyle name="Walutowy 4" xfId="205"/>
    <cellStyle name="Walutowy 4 2" xfId="206"/>
    <cellStyle name="Walutowy 4 3" xfId="207"/>
    <cellStyle name="Walutowy 4 4" xfId="208"/>
    <cellStyle name="Walutowy 4 5" xfId="209"/>
    <cellStyle name="Walutowy 5" xfId="210"/>
    <cellStyle name="Walutowy 5 2" xfId="211"/>
    <cellStyle name="Walutowy 6" xfId="212"/>
    <cellStyle name="Walutowy 6 2" xfId="213"/>
    <cellStyle name="Walutowy 6 2 2" xfId="214"/>
    <cellStyle name="Walutowy 6 2 3" xfId="215"/>
    <cellStyle name="Walutowy 7" xfId="216"/>
    <cellStyle name="Złe 2" xfId="2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tabColor theme="0" tint="-0.34998626667073579"/>
    <pageSetUpPr fitToPage="1"/>
  </sheetPr>
  <dimension ref="A1:F56"/>
  <sheetViews>
    <sheetView showGridLines="0" view="pageBreakPreview" topLeftCell="A26" zoomScaleNormal="100" zoomScaleSheetLayoutView="100" zoomScalePageLayoutView="115" workbookViewId="0">
      <selection activeCell="B33" sqref="B33:D33"/>
    </sheetView>
  </sheetViews>
  <sheetFormatPr defaultColWidth="9.109375" defaultRowHeight="14.4"/>
  <cols>
    <col min="1" max="1" width="3.5546875" style="1" customWidth="1"/>
    <col min="2" max="2" width="19.109375" style="1" customWidth="1"/>
    <col min="3" max="3" width="61.88671875" style="1" customWidth="1"/>
    <col min="4" max="4" width="23.6640625" style="4" customWidth="1"/>
    <col min="5" max="5" width="12.33203125" style="1" customWidth="1"/>
    <col min="6" max="10" width="9.109375" style="1"/>
    <col min="11" max="11" width="16.5546875" style="1" customWidth="1"/>
    <col min="12" max="13" width="16.109375" style="1" customWidth="1"/>
    <col min="14" max="16384" width="9.109375" style="1"/>
  </cols>
  <sheetData>
    <row r="1" spans="2:6" ht="18" customHeight="1">
      <c r="D1" s="2" t="s">
        <v>39</v>
      </c>
    </row>
    <row r="2" spans="2:6" ht="18" customHeight="1">
      <c r="B2" s="3"/>
      <c r="C2" s="3" t="s">
        <v>34</v>
      </c>
      <c r="D2" s="3"/>
    </row>
    <row r="3" spans="2:6" ht="18" customHeight="1"/>
    <row r="4" spans="2:6" ht="18" customHeight="1">
      <c r="B4" s="1" t="s">
        <v>25</v>
      </c>
      <c r="C4" s="1" t="s">
        <v>57</v>
      </c>
      <c r="E4" s="5"/>
    </row>
    <row r="5" spans="2:6" ht="18" customHeight="1">
      <c r="E5" s="5"/>
    </row>
    <row r="6" spans="2:6" ht="35.4" customHeight="1">
      <c r="B6" s="1" t="s">
        <v>24</v>
      </c>
      <c r="C6" s="82" t="s">
        <v>58</v>
      </c>
      <c r="D6" s="82"/>
      <c r="E6" s="6"/>
      <c r="F6" s="7"/>
    </row>
    <row r="7" spans="2:6" ht="14.25" customHeight="1"/>
    <row r="8" spans="2:6" ht="14.25" customHeight="1">
      <c r="B8" s="8" t="s">
        <v>21</v>
      </c>
      <c r="C8" s="85"/>
      <c r="D8" s="78"/>
      <c r="E8" s="5"/>
    </row>
    <row r="9" spans="2:6" ht="31.5" customHeight="1">
      <c r="B9" s="8" t="s">
        <v>26</v>
      </c>
      <c r="C9" s="86"/>
      <c r="D9" s="87"/>
      <c r="E9" s="5"/>
    </row>
    <row r="10" spans="2:6" ht="18" customHeight="1">
      <c r="B10" s="8" t="s">
        <v>20</v>
      </c>
      <c r="C10" s="83"/>
      <c r="D10" s="84"/>
      <c r="E10" s="5"/>
    </row>
    <row r="11" spans="2:6" ht="18" customHeight="1">
      <c r="B11" s="8" t="s">
        <v>28</v>
      </c>
      <c r="C11" s="83"/>
      <c r="D11" s="84"/>
      <c r="E11" s="5"/>
    </row>
    <row r="12" spans="2:6" ht="18" customHeight="1">
      <c r="B12" s="8" t="s">
        <v>29</v>
      </c>
      <c r="C12" s="83"/>
      <c r="D12" s="84"/>
      <c r="E12" s="5"/>
    </row>
    <row r="13" spans="2:6" ht="18" customHeight="1">
      <c r="B13" s="8" t="s">
        <v>30</v>
      </c>
      <c r="C13" s="83"/>
      <c r="D13" s="84"/>
      <c r="E13" s="5"/>
    </row>
    <row r="14" spans="2:6" ht="18" customHeight="1">
      <c r="B14" s="8" t="s">
        <v>31</v>
      </c>
      <c r="C14" s="83"/>
      <c r="D14" s="84"/>
      <c r="E14" s="5"/>
    </row>
    <row r="15" spans="2:6" ht="18" customHeight="1">
      <c r="B15" s="8" t="s">
        <v>32</v>
      </c>
      <c r="C15" s="83"/>
      <c r="D15" s="84"/>
      <c r="E15" s="5"/>
    </row>
    <row r="16" spans="2:6" ht="18" customHeight="1">
      <c r="B16" s="8" t="s">
        <v>33</v>
      </c>
      <c r="C16" s="83"/>
      <c r="D16" s="84"/>
      <c r="E16" s="5"/>
    </row>
    <row r="17" spans="1:6" ht="18" customHeight="1">
      <c r="C17" s="5"/>
      <c r="D17" s="10"/>
      <c r="E17" s="5"/>
    </row>
    <row r="18" spans="1:6" ht="18" customHeight="1">
      <c r="B18" s="92" t="s">
        <v>27</v>
      </c>
      <c r="C18" s="93"/>
      <c r="D18" s="11"/>
      <c r="E18" s="7"/>
    </row>
    <row r="19" spans="1:6" ht="9.6" customHeight="1" thickBot="1">
      <c r="C19" s="7"/>
      <c r="D19" s="11"/>
      <c r="E19" s="7"/>
    </row>
    <row r="20" spans="1:6" ht="18" customHeight="1" thickBot="1">
      <c r="B20" s="12" t="s">
        <v>9</v>
      </c>
      <c r="C20" s="90" t="s">
        <v>0</v>
      </c>
      <c r="D20" s="91"/>
    </row>
    <row r="21" spans="1:6" ht="18" customHeight="1">
      <c r="A21" s="13"/>
      <c r="B21" s="14" t="s">
        <v>15</v>
      </c>
      <c r="C21" s="88">
        <f>'część (1)'!$F$7</f>
        <v>0</v>
      </c>
      <c r="D21" s="89"/>
    </row>
    <row r="22" spans="1:6" ht="18" customHeight="1">
      <c r="A22" s="13"/>
      <c r="B22" s="15" t="s">
        <v>16</v>
      </c>
      <c r="C22" s="88">
        <f>'część (2)'!$F$7</f>
        <v>0</v>
      </c>
      <c r="D22" s="89"/>
    </row>
    <row r="23" spans="1:6" s="60" customFormat="1" ht="18" customHeight="1">
      <c r="A23" s="13"/>
      <c r="B23" s="14" t="s">
        <v>17</v>
      </c>
      <c r="C23" s="88">
        <f>'część (3)'!$F$7</f>
        <v>0</v>
      </c>
      <c r="D23" s="89"/>
    </row>
    <row r="24" spans="1:6" s="60" customFormat="1" ht="18" customHeight="1">
      <c r="A24" s="13"/>
      <c r="B24" s="15" t="s">
        <v>45</v>
      </c>
      <c r="C24" s="88">
        <f>'część (4)'!$F$7</f>
        <v>0</v>
      </c>
      <c r="D24" s="89"/>
    </row>
    <row r="25" spans="1:6" s="64" customFormat="1" ht="18" customHeight="1">
      <c r="A25" s="13"/>
      <c r="B25" s="14" t="s">
        <v>46</v>
      </c>
      <c r="C25" s="88">
        <f>'część (5)'!$F$7</f>
        <v>0</v>
      </c>
      <c r="D25" s="89"/>
    </row>
    <row r="26" spans="1:6" s="64" customFormat="1" ht="18" customHeight="1">
      <c r="A26" s="13"/>
      <c r="B26" s="14" t="s">
        <v>59</v>
      </c>
      <c r="C26" s="88">
        <f>'część (6)'!$F$7</f>
        <v>0</v>
      </c>
      <c r="D26" s="89"/>
    </row>
    <row r="27" spans="1:6" s="64" customFormat="1" ht="18" customHeight="1">
      <c r="A27" s="13"/>
      <c r="B27" s="14" t="s">
        <v>60</v>
      </c>
      <c r="C27" s="88">
        <f>'część (7)'!$F$7</f>
        <v>0</v>
      </c>
      <c r="D27" s="89"/>
    </row>
    <row r="28" spans="1:6" ht="18" customHeight="1">
      <c r="A28" s="13"/>
      <c r="B28" s="14" t="s">
        <v>61</v>
      </c>
      <c r="C28" s="88">
        <f>'część (8)'!$F$7</f>
        <v>0</v>
      </c>
      <c r="D28" s="89"/>
    </row>
    <row r="29" spans="1:6" s="51" customFormat="1" ht="15" customHeight="1">
      <c r="A29" s="13"/>
      <c r="B29" s="53"/>
      <c r="C29" s="54"/>
      <c r="D29" s="54"/>
    </row>
    <row r="30" spans="1:6" ht="21" customHeight="1">
      <c r="A30" s="1">
        <v>1</v>
      </c>
      <c r="B30" s="93" t="s">
        <v>89</v>
      </c>
      <c r="C30" s="92"/>
      <c r="D30" s="97"/>
      <c r="E30" s="16"/>
    </row>
    <row r="31" spans="1:6" ht="49.95" customHeight="1">
      <c r="A31" s="1">
        <f>A30+1</f>
        <v>2</v>
      </c>
      <c r="B31" s="94" t="s">
        <v>81</v>
      </c>
      <c r="C31" s="94"/>
      <c r="D31" s="94"/>
      <c r="E31" s="17"/>
      <c r="F31" s="7"/>
    </row>
    <row r="32" spans="1:6" s="18" customFormat="1" ht="72.599999999999994" customHeight="1">
      <c r="A32" s="55">
        <f t="shared" ref="A32:A38" si="0">A31+1</f>
        <v>3</v>
      </c>
      <c r="B32" s="82" t="s">
        <v>91</v>
      </c>
      <c r="C32" s="82"/>
      <c r="D32" s="82"/>
      <c r="E32" s="19"/>
    </row>
    <row r="33" spans="1:6" s="18" customFormat="1" ht="93" customHeight="1">
      <c r="A33" s="58">
        <v>4</v>
      </c>
      <c r="B33" s="82" t="s">
        <v>44</v>
      </c>
      <c r="C33" s="82"/>
      <c r="D33" s="82"/>
      <c r="E33" s="19"/>
    </row>
    <row r="34" spans="1:6" ht="40.5" customHeight="1">
      <c r="A34" s="55">
        <v>5</v>
      </c>
      <c r="B34" s="82" t="s">
        <v>13</v>
      </c>
      <c r="C34" s="95"/>
      <c r="D34" s="95"/>
      <c r="E34" s="16"/>
      <c r="F34" s="7"/>
    </row>
    <row r="35" spans="1:6" ht="27.75" customHeight="1">
      <c r="A35" s="55">
        <v>6</v>
      </c>
      <c r="B35" s="92" t="s">
        <v>18</v>
      </c>
      <c r="C35" s="93"/>
      <c r="D35" s="93"/>
      <c r="E35" s="16"/>
      <c r="F35" s="7"/>
    </row>
    <row r="36" spans="1:6" ht="39.75" customHeight="1">
      <c r="A36" s="55">
        <v>7</v>
      </c>
      <c r="B36" s="82" t="s">
        <v>19</v>
      </c>
      <c r="C36" s="95"/>
      <c r="D36" s="95"/>
      <c r="E36" s="16"/>
      <c r="F36" s="7"/>
    </row>
    <row r="37" spans="1:6" ht="89.4" customHeight="1">
      <c r="A37" s="55">
        <v>8</v>
      </c>
      <c r="B37" s="82" t="s">
        <v>40</v>
      </c>
      <c r="C37" s="96"/>
      <c r="D37" s="96"/>
      <c r="E37" s="16"/>
      <c r="F37" s="7"/>
    </row>
    <row r="38" spans="1:6" ht="18" customHeight="1">
      <c r="A38" s="55">
        <f t="shared" si="0"/>
        <v>9</v>
      </c>
      <c r="B38" s="6" t="s">
        <v>1</v>
      </c>
      <c r="C38" s="7"/>
      <c r="D38" s="1"/>
      <c r="E38" s="20"/>
    </row>
    <row r="39" spans="1:6" ht="11.4" customHeight="1">
      <c r="B39" s="7"/>
      <c r="C39" s="7"/>
      <c r="D39" s="21"/>
      <c r="E39" s="20"/>
    </row>
    <row r="40" spans="1:6" ht="18" customHeight="1">
      <c r="B40" s="75" t="s">
        <v>11</v>
      </c>
      <c r="C40" s="76"/>
      <c r="D40" s="77"/>
      <c r="E40" s="20"/>
    </row>
    <row r="41" spans="1:6" ht="18" customHeight="1">
      <c r="B41" s="75" t="s">
        <v>2</v>
      </c>
      <c r="C41" s="77"/>
      <c r="D41" s="8"/>
      <c r="E41" s="20"/>
    </row>
    <row r="42" spans="1:6" ht="18" customHeight="1">
      <c r="B42" s="80"/>
      <c r="C42" s="81"/>
      <c r="D42" s="8"/>
      <c r="E42" s="20"/>
    </row>
    <row r="43" spans="1:6" ht="18" customHeight="1">
      <c r="B43" s="80"/>
      <c r="C43" s="81"/>
      <c r="D43" s="8"/>
      <c r="E43" s="20"/>
    </row>
    <row r="44" spans="1:6" ht="18" customHeight="1">
      <c r="B44" s="80"/>
      <c r="C44" s="81"/>
      <c r="D44" s="8"/>
      <c r="E44" s="20"/>
    </row>
    <row r="45" spans="1:6" ht="15" customHeight="1">
      <c r="B45" s="23" t="s">
        <v>4</v>
      </c>
      <c r="C45" s="23"/>
      <c r="D45" s="21"/>
      <c r="E45" s="20"/>
    </row>
    <row r="46" spans="1:6" ht="18" customHeight="1">
      <c r="B46" s="75" t="s">
        <v>12</v>
      </c>
      <c r="C46" s="76"/>
      <c r="D46" s="77"/>
      <c r="E46" s="20"/>
    </row>
    <row r="47" spans="1:6" ht="18" customHeight="1">
      <c r="B47" s="24" t="s">
        <v>2</v>
      </c>
      <c r="C47" s="22" t="s">
        <v>3</v>
      </c>
      <c r="D47" s="25" t="s">
        <v>5</v>
      </c>
      <c r="E47" s="20"/>
    </row>
    <row r="48" spans="1:6" ht="18" customHeight="1">
      <c r="B48" s="26"/>
      <c r="C48" s="22"/>
      <c r="D48" s="27"/>
      <c r="E48" s="20"/>
    </row>
    <row r="49" spans="2:5" ht="18" customHeight="1">
      <c r="B49" s="26"/>
      <c r="C49" s="22"/>
      <c r="D49" s="27"/>
      <c r="E49" s="20"/>
    </row>
    <row r="50" spans="2:5" ht="18" customHeight="1">
      <c r="B50" s="23"/>
      <c r="C50" s="23"/>
      <c r="D50" s="21"/>
      <c r="E50" s="20"/>
    </row>
    <row r="51" spans="2:5" ht="18" customHeight="1">
      <c r="B51" s="75" t="s">
        <v>14</v>
      </c>
      <c r="C51" s="76"/>
      <c r="D51" s="77"/>
      <c r="E51" s="20"/>
    </row>
    <row r="52" spans="2:5" ht="18" customHeight="1">
      <c r="B52" s="79" t="s">
        <v>6</v>
      </c>
      <c r="C52" s="79"/>
      <c r="D52" s="8"/>
    </row>
    <row r="53" spans="2:5" ht="18" customHeight="1">
      <c r="B53" s="78"/>
      <c r="C53" s="78"/>
      <c r="D53" s="8"/>
    </row>
    <row r="54" spans="2:5" ht="18" customHeight="1"/>
    <row r="55" spans="2:5" ht="18" customHeight="1"/>
    <row r="56" spans="2:5" ht="18" customHeight="1">
      <c r="D56" s="1"/>
    </row>
  </sheetData>
  <mergeCells count="37">
    <mergeCell ref="B31:D31"/>
    <mergeCell ref="B34:D34"/>
    <mergeCell ref="B37:D37"/>
    <mergeCell ref="B30:D30"/>
    <mergeCell ref="B36:D36"/>
    <mergeCell ref="B35:D35"/>
    <mergeCell ref="B32:D32"/>
    <mergeCell ref="B33:D33"/>
    <mergeCell ref="C12:D12"/>
    <mergeCell ref="C14:D14"/>
    <mergeCell ref="C13:D13"/>
    <mergeCell ref="C28:D28"/>
    <mergeCell ref="C20:D20"/>
    <mergeCell ref="C22:D22"/>
    <mergeCell ref="C21:D21"/>
    <mergeCell ref="C15:D15"/>
    <mergeCell ref="B18:C18"/>
    <mergeCell ref="C16:D16"/>
    <mergeCell ref="C23:D23"/>
    <mergeCell ref="C24:D24"/>
    <mergeCell ref="C25:D25"/>
    <mergeCell ref="C26:D26"/>
    <mergeCell ref="C27:D27"/>
    <mergeCell ref="C6:D6"/>
    <mergeCell ref="C11:D11"/>
    <mergeCell ref="C8:D8"/>
    <mergeCell ref="C9:D9"/>
    <mergeCell ref="C10:D10"/>
    <mergeCell ref="B40:D40"/>
    <mergeCell ref="B53:C53"/>
    <mergeCell ref="B52:C52"/>
    <mergeCell ref="B41:C41"/>
    <mergeCell ref="B42:C42"/>
    <mergeCell ref="B44:C44"/>
    <mergeCell ref="B51:D51"/>
    <mergeCell ref="B46:D46"/>
    <mergeCell ref="B43:C43"/>
  </mergeCells>
  <phoneticPr fontId="0" type="noConversion"/>
  <printOptions horizontalCentered="1"/>
  <pageMargins left="1.1811023622047245" right="0.19685039370078741" top="0.94488188976377963" bottom="0.98425196850393704" header="0.74803149606299213" footer="0.31496062992125984"/>
  <pageSetup paperSize="9" scale="82" fitToHeight="0" orientation="portrait" horizontalDpi="300" r:id="rId1"/>
  <headerFooter alignWithMargins="0">
    <oddFooter xml:space="preserve">&amp;C&amp;"-,Standardowy"&amp;9Strona &amp;P&amp;R&amp;"-,Standardowy"&amp;9pieczęć i podpis osoby (osób) upoważnionej
do reprezentowania wykonawcy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23"/>
  <sheetViews>
    <sheetView showGridLines="0" view="pageBreakPreview" topLeftCell="A16" zoomScaleNormal="100" zoomScaleSheetLayoutView="100" zoomScalePageLayoutView="85" workbookViewId="0">
      <selection activeCell="B20" sqref="B20"/>
    </sheetView>
  </sheetViews>
  <sheetFormatPr defaultColWidth="9.109375" defaultRowHeight="14.4"/>
  <cols>
    <col min="1" max="1" width="5.33203125" style="59" customWidth="1"/>
    <col min="2" max="2" width="74.88671875" style="59" customWidth="1"/>
    <col min="3" max="3" width="9.6640625" style="31" customWidth="1"/>
    <col min="4" max="4" width="7.33203125" style="62" customWidth="1"/>
    <col min="5" max="5" width="22.33203125" style="59" customWidth="1"/>
    <col min="6" max="6" width="21.88671875" style="59" customWidth="1"/>
    <col min="7" max="7" width="15.109375" style="59" customWidth="1"/>
    <col min="8" max="8" width="19" style="59" customWidth="1"/>
    <col min="9" max="10" width="14.33203125" style="59" customWidth="1"/>
    <col min="11" max="16384" width="9.109375" style="59"/>
  </cols>
  <sheetData>
    <row r="1" spans="1:10">
      <c r="B1" s="28" t="str">
        <f>'Informacje ogólne'!C4</f>
        <v>DFP.271.245.2018.LS</v>
      </c>
      <c r="C1" s="59"/>
      <c r="H1" s="30" t="s">
        <v>42</v>
      </c>
      <c r="I1" s="30"/>
      <c r="J1" s="30"/>
    </row>
    <row r="2" spans="1:10">
      <c r="E2" s="93"/>
      <c r="F2" s="93"/>
      <c r="G2" s="98" t="s">
        <v>41</v>
      </c>
      <c r="H2" s="98"/>
    </row>
    <row r="4" spans="1:10">
      <c r="B4" s="6" t="s">
        <v>7</v>
      </c>
      <c r="C4" s="61">
        <v>1</v>
      </c>
      <c r="D4" s="32"/>
      <c r="E4" s="33" t="s">
        <v>10</v>
      </c>
      <c r="F4" s="5"/>
      <c r="G4" s="60"/>
      <c r="H4" s="60"/>
    </row>
    <row r="5" spans="1:10">
      <c r="B5" s="6"/>
      <c r="C5" s="34"/>
      <c r="D5" s="32"/>
      <c r="E5" s="33"/>
      <c r="F5" s="5"/>
      <c r="G5" s="60"/>
      <c r="H5" s="60"/>
    </row>
    <row r="6" spans="1:10">
      <c r="A6" s="6"/>
      <c r="C6" s="34"/>
      <c r="D6" s="32"/>
      <c r="E6" s="60"/>
      <c r="F6" s="60"/>
      <c r="G6" s="60"/>
      <c r="H6" s="60"/>
    </row>
    <row r="7" spans="1:10">
      <c r="A7" s="35"/>
      <c r="B7" s="35"/>
      <c r="C7" s="36"/>
      <c r="D7" s="37"/>
      <c r="E7" s="38" t="s">
        <v>0</v>
      </c>
      <c r="F7" s="39">
        <f>SUM(H10:H18)</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82.2" customHeight="1">
      <c r="A10" s="71" t="s">
        <v>47</v>
      </c>
      <c r="B10" s="49" t="s">
        <v>62</v>
      </c>
      <c r="C10" s="50">
        <v>3000</v>
      </c>
      <c r="D10" s="52" t="s">
        <v>56</v>
      </c>
      <c r="E10" s="46"/>
      <c r="F10" s="46"/>
      <c r="G10" s="47"/>
      <c r="H10" s="48">
        <f>ROUND(ROUND(C10,2)*ROUND(G10,2),2)</f>
        <v>0</v>
      </c>
    </row>
    <row r="11" spans="1:10" s="44" customFormat="1" ht="117.6" customHeight="1">
      <c r="A11" s="71" t="s">
        <v>48</v>
      </c>
      <c r="B11" s="49" t="s">
        <v>66</v>
      </c>
      <c r="C11" s="50">
        <v>180</v>
      </c>
      <c r="D11" s="52" t="s">
        <v>56</v>
      </c>
      <c r="E11" s="46"/>
      <c r="F11" s="46"/>
      <c r="G11" s="47"/>
      <c r="H11" s="48">
        <f t="shared" ref="H11:H18" si="0">ROUND(ROUND(C11,2)*ROUND(G11,2),2)</f>
        <v>0</v>
      </c>
    </row>
    <row r="12" spans="1:10" s="44" customFormat="1" ht="71.400000000000006" customHeight="1">
      <c r="A12" s="71" t="s">
        <v>49</v>
      </c>
      <c r="B12" s="49" t="s">
        <v>63</v>
      </c>
      <c r="C12" s="50">
        <v>40000</v>
      </c>
      <c r="D12" s="52" t="s">
        <v>56</v>
      </c>
      <c r="E12" s="46"/>
      <c r="F12" s="46"/>
      <c r="G12" s="47"/>
      <c r="H12" s="48">
        <f t="shared" si="0"/>
        <v>0</v>
      </c>
    </row>
    <row r="13" spans="1:10" s="44" customFormat="1" ht="289.2" customHeight="1">
      <c r="A13" s="71" t="s">
        <v>50</v>
      </c>
      <c r="B13" s="49" t="s">
        <v>86</v>
      </c>
      <c r="C13" s="50">
        <v>250</v>
      </c>
      <c r="D13" s="52" t="s">
        <v>56</v>
      </c>
      <c r="E13" s="46"/>
      <c r="F13" s="46"/>
      <c r="G13" s="47"/>
      <c r="H13" s="48">
        <f t="shared" si="0"/>
        <v>0</v>
      </c>
    </row>
    <row r="14" spans="1:10" s="44" customFormat="1" ht="252" customHeight="1">
      <c r="A14" s="71" t="s">
        <v>51</v>
      </c>
      <c r="B14" s="49" t="s">
        <v>87</v>
      </c>
      <c r="C14" s="50">
        <v>120</v>
      </c>
      <c r="D14" s="52" t="s">
        <v>56</v>
      </c>
      <c r="E14" s="46"/>
      <c r="F14" s="46"/>
      <c r="G14" s="47"/>
      <c r="H14" s="48">
        <f t="shared" si="0"/>
        <v>0</v>
      </c>
    </row>
    <row r="15" spans="1:10" s="44" customFormat="1" ht="276.60000000000002" customHeight="1">
      <c r="A15" s="71" t="s">
        <v>52</v>
      </c>
      <c r="B15" s="49" t="s">
        <v>88</v>
      </c>
      <c r="C15" s="50">
        <v>200</v>
      </c>
      <c r="D15" s="52" t="s">
        <v>56</v>
      </c>
      <c r="E15" s="46"/>
      <c r="F15" s="46"/>
      <c r="G15" s="47"/>
      <c r="H15" s="48">
        <f t="shared" si="0"/>
        <v>0</v>
      </c>
    </row>
    <row r="16" spans="1:10" s="44" customFormat="1" ht="86.4" customHeight="1">
      <c r="A16" s="71" t="s">
        <v>53</v>
      </c>
      <c r="B16" s="49" t="s">
        <v>64</v>
      </c>
      <c r="C16" s="50">
        <v>900</v>
      </c>
      <c r="D16" s="52" t="s">
        <v>56</v>
      </c>
      <c r="E16" s="46"/>
      <c r="F16" s="46"/>
      <c r="G16" s="47"/>
      <c r="H16" s="48">
        <f t="shared" si="0"/>
        <v>0</v>
      </c>
    </row>
    <row r="17" spans="1:8" s="44" customFormat="1" ht="37.799999999999997" customHeight="1">
      <c r="A17" s="71" t="s">
        <v>54</v>
      </c>
      <c r="B17" s="49" t="s">
        <v>65</v>
      </c>
      <c r="C17" s="50">
        <v>20000</v>
      </c>
      <c r="D17" s="52" t="s">
        <v>56</v>
      </c>
      <c r="E17" s="46"/>
      <c r="F17" s="46"/>
      <c r="G17" s="47"/>
      <c r="H17" s="48">
        <f t="shared" si="0"/>
        <v>0</v>
      </c>
    </row>
    <row r="18" spans="1:8" s="44" customFormat="1" ht="240.6" customHeight="1">
      <c r="A18" s="71" t="s">
        <v>55</v>
      </c>
      <c r="B18" s="49" t="s">
        <v>90</v>
      </c>
      <c r="C18" s="50">
        <v>10000</v>
      </c>
      <c r="D18" s="52" t="s">
        <v>56</v>
      </c>
      <c r="E18" s="46"/>
      <c r="F18" s="46"/>
      <c r="G18" s="47"/>
      <c r="H18" s="48">
        <f t="shared" si="0"/>
        <v>0</v>
      </c>
    </row>
    <row r="19" spans="1:8">
      <c r="B19" s="63"/>
    </row>
    <row r="20" spans="1:8">
      <c r="B20" s="63"/>
    </row>
    <row r="21" spans="1:8" ht="14.4" customHeight="1">
      <c r="B21" s="63"/>
    </row>
    <row r="22" spans="1:8">
      <c r="B22" s="63"/>
    </row>
    <row r="23" spans="1:8">
      <c r="B23" s="63"/>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0"/>
  <sheetViews>
    <sheetView showGridLines="0" view="pageBreakPreview" topLeftCell="A3" zoomScaleNormal="100" zoomScaleSheetLayoutView="100" zoomScalePageLayoutView="85" workbookViewId="0">
      <selection activeCell="B18" sqref="B18"/>
    </sheetView>
  </sheetViews>
  <sheetFormatPr defaultColWidth="9.109375" defaultRowHeight="14.4"/>
  <cols>
    <col min="1" max="1" width="5.33203125" style="7" customWidth="1"/>
    <col min="2" max="2" width="74.88671875" style="7" customWidth="1"/>
    <col min="3" max="3" width="9.6640625" style="31" customWidth="1"/>
    <col min="4" max="4" width="7.33203125" style="29" customWidth="1"/>
    <col min="5" max="5" width="22.33203125" style="7" customWidth="1"/>
    <col min="6" max="6" width="21.88671875" style="7" customWidth="1"/>
    <col min="7" max="7" width="15.109375" style="7" customWidth="1"/>
    <col min="8" max="8" width="19" style="7" customWidth="1"/>
    <col min="9" max="10" width="14.33203125" style="7" customWidth="1"/>
    <col min="11" max="16384" width="9.109375" style="7"/>
  </cols>
  <sheetData>
    <row r="1" spans="1:10">
      <c r="B1" s="28" t="str">
        <f>'Informacje ogólne'!C4</f>
        <v>DFP.271.245.2018.LS</v>
      </c>
      <c r="C1" s="7"/>
      <c r="H1" s="30" t="s">
        <v>42</v>
      </c>
      <c r="I1" s="30"/>
      <c r="J1" s="30"/>
    </row>
    <row r="2" spans="1:10">
      <c r="E2" s="93"/>
      <c r="F2" s="93"/>
      <c r="G2" s="98" t="s">
        <v>41</v>
      </c>
      <c r="H2" s="98"/>
    </row>
    <row r="4" spans="1:10">
      <c r="B4" s="6" t="s">
        <v>7</v>
      </c>
      <c r="C4" s="9">
        <v>2</v>
      </c>
      <c r="D4" s="32"/>
      <c r="E4" s="33" t="s">
        <v>10</v>
      </c>
      <c r="F4" s="5"/>
      <c r="G4" s="1"/>
      <c r="H4" s="1"/>
    </row>
    <row r="5" spans="1:10">
      <c r="B5" s="6"/>
      <c r="C5" s="34"/>
      <c r="D5" s="32"/>
      <c r="E5" s="33"/>
      <c r="F5" s="5"/>
      <c r="G5" s="1"/>
      <c r="H5" s="1"/>
    </row>
    <row r="6" spans="1:10">
      <c r="A6" s="6"/>
      <c r="C6" s="34"/>
      <c r="D6" s="32"/>
      <c r="E6" s="1"/>
      <c r="F6" s="1"/>
      <c r="G6" s="1"/>
      <c r="H6" s="1"/>
    </row>
    <row r="7" spans="1:10">
      <c r="A7" s="35"/>
      <c r="B7" s="35"/>
      <c r="C7" s="36"/>
      <c r="D7" s="37"/>
      <c r="E7" s="38" t="s">
        <v>0</v>
      </c>
      <c r="F7" s="39">
        <f>SUM(H10:H10)</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162.6" customHeight="1">
      <c r="A10" s="71" t="s">
        <v>47</v>
      </c>
      <c r="B10" s="49" t="s">
        <v>67</v>
      </c>
      <c r="C10" s="50">
        <v>1000</v>
      </c>
      <c r="D10" s="45" t="s">
        <v>56</v>
      </c>
      <c r="E10" s="46"/>
      <c r="F10" s="46"/>
      <c r="G10" s="47"/>
      <c r="H10" s="48">
        <f>ROUND(ROUND(C10,2)*ROUND(G10,2),2)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3"/>
  <sheetViews>
    <sheetView showGridLines="0" view="pageBreakPreview" topLeftCell="A13" zoomScaleNormal="100" zoomScaleSheetLayoutView="100" zoomScalePageLayoutView="85" workbookViewId="0">
      <selection activeCell="B18" sqref="B18"/>
    </sheetView>
  </sheetViews>
  <sheetFormatPr defaultColWidth="9.109375" defaultRowHeight="14.4"/>
  <cols>
    <col min="1" max="1" width="5.33203125" style="7" customWidth="1"/>
    <col min="2" max="2" width="74.88671875" style="7" customWidth="1"/>
    <col min="3" max="3" width="9.6640625" style="31" customWidth="1"/>
    <col min="4" max="4" width="7.33203125" style="29" customWidth="1"/>
    <col min="5" max="5" width="22.33203125" style="7" customWidth="1"/>
    <col min="6" max="6" width="21" style="7" customWidth="1"/>
    <col min="7" max="7" width="15.109375" style="7" customWidth="1"/>
    <col min="8" max="8" width="19" style="7" customWidth="1"/>
    <col min="9" max="10" width="14.33203125" style="7" customWidth="1"/>
    <col min="11" max="16384" width="9.109375" style="7"/>
  </cols>
  <sheetData>
    <row r="1" spans="1:10">
      <c r="A1" s="63"/>
      <c r="B1" s="28" t="str">
        <f>'Informacje ogólne'!C4</f>
        <v>DFP.271.245.2018.LS</v>
      </c>
      <c r="C1" s="63"/>
      <c r="D1" s="66"/>
      <c r="E1" s="63"/>
      <c r="F1" s="63"/>
      <c r="G1" s="63"/>
      <c r="H1" s="30" t="s">
        <v>42</v>
      </c>
      <c r="I1" s="30"/>
      <c r="J1" s="30"/>
    </row>
    <row r="2" spans="1:10" ht="14.4" customHeight="1">
      <c r="A2" s="63"/>
      <c r="B2" s="63"/>
      <c r="D2" s="66"/>
      <c r="E2" s="93"/>
      <c r="F2" s="93"/>
      <c r="G2" s="98" t="s">
        <v>41</v>
      </c>
      <c r="H2" s="98"/>
    </row>
    <row r="4" spans="1:10">
      <c r="A4" s="63"/>
      <c r="B4" s="6" t="s">
        <v>7</v>
      </c>
      <c r="C4" s="65">
        <v>3</v>
      </c>
      <c r="D4" s="32"/>
      <c r="E4" s="33" t="s">
        <v>10</v>
      </c>
      <c r="F4" s="5"/>
      <c r="G4" s="64"/>
      <c r="H4" s="64"/>
    </row>
    <row r="5" spans="1:10">
      <c r="A5" s="63"/>
      <c r="B5" s="6"/>
      <c r="C5" s="34"/>
      <c r="D5" s="32"/>
      <c r="E5" s="33"/>
      <c r="F5" s="5"/>
      <c r="G5" s="64"/>
      <c r="H5" s="64"/>
    </row>
    <row r="6" spans="1:10">
      <c r="A6" s="6"/>
      <c r="B6" s="63"/>
      <c r="C6" s="34"/>
      <c r="D6" s="32"/>
      <c r="E6" s="64"/>
      <c r="F6" s="64"/>
      <c r="G6" s="64"/>
      <c r="H6" s="64"/>
    </row>
    <row r="7" spans="1:10">
      <c r="A7" s="35"/>
      <c r="B7" s="35"/>
      <c r="C7" s="36"/>
      <c r="D7" s="37"/>
      <c r="E7" s="38" t="s">
        <v>0</v>
      </c>
      <c r="F7" s="39">
        <f>SUM(H10:H13)</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186" customHeight="1">
      <c r="A10" s="71" t="s">
        <v>47</v>
      </c>
      <c r="B10" s="49" t="s">
        <v>68</v>
      </c>
      <c r="C10" s="50">
        <v>2200</v>
      </c>
      <c r="D10" s="52" t="s">
        <v>56</v>
      </c>
      <c r="E10" s="46"/>
      <c r="F10" s="46"/>
      <c r="G10" s="47"/>
      <c r="H10" s="48">
        <f>ROUND(ROUND(C10,2)*ROUND(G10,2),2)</f>
        <v>0</v>
      </c>
    </row>
    <row r="11" spans="1:10" s="44" customFormat="1" ht="202.2" customHeight="1">
      <c r="A11" s="71" t="s">
        <v>48</v>
      </c>
      <c r="B11" s="49" t="s">
        <v>69</v>
      </c>
      <c r="C11" s="50">
        <v>900</v>
      </c>
      <c r="D11" s="52" t="s">
        <v>56</v>
      </c>
      <c r="E11" s="46"/>
      <c r="F11" s="46"/>
      <c r="G11" s="47"/>
      <c r="H11" s="48">
        <f>ROUND(ROUND(C11,2)*ROUND(G11,2),2)</f>
        <v>0</v>
      </c>
    </row>
    <row r="12" spans="1:10" s="44" customFormat="1" ht="102.6" customHeight="1">
      <c r="A12" s="71" t="s">
        <v>70</v>
      </c>
      <c r="B12" s="49" t="s">
        <v>71</v>
      </c>
      <c r="C12" s="50">
        <v>5000</v>
      </c>
      <c r="D12" s="52" t="s">
        <v>56</v>
      </c>
      <c r="E12" s="46"/>
      <c r="F12" s="46"/>
      <c r="G12" s="47"/>
      <c r="H12" s="48">
        <f>ROUND(ROUND(C12,2)*ROUND(G12,2),2)</f>
        <v>0</v>
      </c>
    </row>
    <row r="13" spans="1:10" s="44" customFormat="1" ht="140.4" customHeight="1">
      <c r="A13" s="71" t="s">
        <v>50</v>
      </c>
      <c r="B13" s="49" t="s">
        <v>82</v>
      </c>
      <c r="C13" s="50">
        <v>7000</v>
      </c>
      <c r="D13" s="52" t="s">
        <v>56</v>
      </c>
      <c r="E13" s="46"/>
      <c r="F13" s="46"/>
      <c r="G13" s="47"/>
      <c r="H13" s="48">
        <f>ROUND(ROUND(C13,2)*ROUND(G13,2),2)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5"/>
  <sheetViews>
    <sheetView showGridLines="0" view="pageBreakPreview" topLeftCell="A3" zoomScaleNormal="100" zoomScaleSheetLayoutView="100" zoomScalePageLayoutView="85" workbookViewId="0">
      <selection activeCell="B11" sqref="B11"/>
    </sheetView>
  </sheetViews>
  <sheetFormatPr defaultColWidth="9.109375" defaultRowHeight="14.4"/>
  <cols>
    <col min="1" max="1" width="5.33203125" style="59" customWidth="1"/>
    <col min="2" max="2" width="74.88671875" style="59" customWidth="1"/>
    <col min="3" max="3" width="9.6640625" style="31" customWidth="1"/>
    <col min="4" max="4" width="7.33203125" style="62" customWidth="1"/>
    <col min="5" max="5" width="22.33203125" style="59" customWidth="1"/>
    <col min="6" max="6" width="21" style="59" customWidth="1"/>
    <col min="7" max="7" width="15.109375" style="59" customWidth="1"/>
    <col min="8" max="8" width="19" style="59" customWidth="1"/>
    <col min="9" max="10" width="14.33203125" style="59" customWidth="1"/>
    <col min="11" max="16384" width="9.109375" style="59"/>
  </cols>
  <sheetData>
    <row r="1" spans="1:10">
      <c r="B1" s="28" t="str">
        <f>'Informacje ogólne'!C4</f>
        <v>DFP.271.245.2018.LS</v>
      </c>
      <c r="C1" s="59"/>
      <c r="H1" s="30" t="s">
        <v>42</v>
      </c>
      <c r="I1" s="30"/>
      <c r="J1" s="30"/>
    </row>
    <row r="2" spans="1:10">
      <c r="E2" s="93"/>
      <c r="F2" s="93"/>
      <c r="G2" s="98" t="s">
        <v>41</v>
      </c>
      <c r="H2" s="98"/>
    </row>
    <row r="4" spans="1:10">
      <c r="B4" s="6" t="s">
        <v>7</v>
      </c>
      <c r="C4" s="61">
        <v>4</v>
      </c>
      <c r="D4" s="32"/>
      <c r="E4" s="33" t="s">
        <v>10</v>
      </c>
      <c r="F4" s="5"/>
      <c r="G4" s="60"/>
      <c r="H4" s="60"/>
    </row>
    <row r="5" spans="1:10">
      <c r="B5" s="6"/>
      <c r="C5" s="34"/>
      <c r="D5" s="32"/>
      <c r="E5" s="33"/>
      <c r="F5" s="5"/>
      <c r="G5" s="60"/>
      <c r="H5" s="60"/>
    </row>
    <row r="6" spans="1:10">
      <c r="A6" s="6"/>
      <c r="C6" s="34"/>
      <c r="D6" s="32"/>
      <c r="E6" s="60"/>
      <c r="F6" s="60"/>
      <c r="G6" s="60"/>
      <c r="H6" s="60"/>
    </row>
    <row r="7" spans="1:10">
      <c r="A7" s="35"/>
      <c r="B7" s="35"/>
      <c r="C7" s="36"/>
      <c r="D7" s="37"/>
      <c r="E7" s="38" t="s">
        <v>0</v>
      </c>
      <c r="F7" s="39">
        <f>SUM(H10:H14)</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225" customHeight="1">
      <c r="A10" s="71" t="s">
        <v>47</v>
      </c>
      <c r="B10" s="49" t="s">
        <v>92</v>
      </c>
      <c r="C10" s="50">
        <v>1200</v>
      </c>
      <c r="D10" s="52" t="s">
        <v>56</v>
      </c>
      <c r="E10" s="72"/>
      <c r="F10" s="72"/>
      <c r="G10" s="73"/>
      <c r="H10" s="48">
        <f>ROUND(ROUND(C10,2)*ROUND(G10,2),2)</f>
        <v>0</v>
      </c>
    </row>
    <row r="11" spans="1:10" s="44" customFormat="1" ht="43.2" customHeight="1">
      <c r="A11" s="71" t="s">
        <v>72</v>
      </c>
      <c r="B11" s="49" t="s">
        <v>73</v>
      </c>
      <c r="C11" s="50">
        <v>180</v>
      </c>
      <c r="D11" s="52" t="s">
        <v>56</v>
      </c>
      <c r="E11" s="72"/>
      <c r="F11" s="72"/>
      <c r="G11" s="73"/>
      <c r="H11" s="48">
        <f t="shared" ref="H11:H14" si="0">ROUND(ROUND(C11,2)*ROUND(G11,2),2)</f>
        <v>0</v>
      </c>
    </row>
    <row r="12" spans="1:10" s="44" customFormat="1" ht="43.2" customHeight="1">
      <c r="A12" s="71" t="s">
        <v>49</v>
      </c>
      <c r="B12" s="49" t="s">
        <v>83</v>
      </c>
      <c r="C12" s="50">
        <v>15</v>
      </c>
      <c r="D12" s="52" t="s">
        <v>56</v>
      </c>
      <c r="E12" s="72"/>
      <c r="F12" s="72"/>
      <c r="G12" s="73"/>
      <c r="H12" s="48">
        <f t="shared" si="0"/>
        <v>0</v>
      </c>
    </row>
    <row r="13" spans="1:10" s="44" customFormat="1" ht="43.2" customHeight="1">
      <c r="A13" s="71" t="s">
        <v>50</v>
      </c>
      <c r="B13" s="49" t="s">
        <v>84</v>
      </c>
      <c r="C13" s="50">
        <v>15</v>
      </c>
      <c r="D13" s="52" t="s">
        <v>56</v>
      </c>
      <c r="E13" s="72"/>
      <c r="F13" s="72"/>
      <c r="G13" s="73"/>
      <c r="H13" s="48">
        <f t="shared" si="0"/>
        <v>0</v>
      </c>
    </row>
    <row r="14" spans="1:10" s="44" customFormat="1" ht="57" customHeight="1">
      <c r="A14" s="71" t="s">
        <v>74</v>
      </c>
      <c r="B14" s="49" t="s">
        <v>85</v>
      </c>
      <c r="C14" s="50">
        <v>2</v>
      </c>
      <c r="D14" s="52" t="s">
        <v>56</v>
      </c>
      <c r="E14" s="46"/>
      <c r="F14" s="46"/>
      <c r="G14" s="74"/>
      <c r="H14" s="48">
        <f t="shared" si="0"/>
        <v>0</v>
      </c>
    </row>
    <row r="15" spans="1:10" ht="9" customHeight="1"/>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0"/>
  <sheetViews>
    <sheetView showGridLines="0" view="pageBreakPreview" zoomScaleNormal="100" zoomScaleSheetLayoutView="100" zoomScalePageLayoutView="85" workbookViewId="0">
      <selection activeCell="B18" sqref="B18"/>
    </sheetView>
  </sheetViews>
  <sheetFormatPr defaultColWidth="9.109375" defaultRowHeight="14.4"/>
  <cols>
    <col min="1" max="1" width="5.33203125" style="59" customWidth="1"/>
    <col min="2" max="2" width="74.88671875" style="59" customWidth="1"/>
    <col min="3" max="3" width="9.6640625" style="31" customWidth="1"/>
    <col min="4" max="4" width="7.33203125" style="62" customWidth="1"/>
    <col min="5" max="5" width="22.33203125" style="59" customWidth="1"/>
    <col min="6" max="6" width="21" style="59" customWidth="1"/>
    <col min="7" max="7" width="15.109375" style="59" customWidth="1"/>
    <col min="8" max="8" width="19" style="59" customWidth="1"/>
    <col min="9" max="10" width="14.33203125" style="59" customWidth="1"/>
    <col min="11" max="16384" width="9.109375" style="59"/>
  </cols>
  <sheetData>
    <row r="1" spans="1:10">
      <c r="B1" s="28" t="str">
        <f>'Informacje ogólne'!C4</f>
        <v>DFP.271.245.2018.LS</v>
      </c>
      <c r="C1" s="59"/>
      <c r="H1" s="30" t="s">
        <v>42</v>
      </c>
      <c r="I1" s="30"/>
      <c r="J1" s="30"/>
    </row>
    <row r="2" spans="1:10">
      <c r="E2" s="93"/>
      <c r="F2" s="93"/>
      <c r="G2" s="98" t="s">
        <v>41</v>
      </c>
      <c r="H2" s="98"/>
    </row>
    <row r="4" spans="1:10">
      <c r="B4" s="6" t="s">
        <v>7</v>
      </c>
      <c r="C4" s="61">
        <v>5</v>
      </c>
      <c r="D4" s="32"/>
      <c r="E4" s="33" t="s">
        <v>10</v>
      </c>
      <c r="F4" s="5"/>
      <c r="G4" s="60"/>
      <c r="H4" s="60"/>
    </row>
    <row r="5" spans="1:10">
      <c r="B5" s="6"/>
      <c r="C5" s="34"/>
      <c r="D5" s="32"/>
      <c r="E5" s="33"/>
      <c r="F5" s="5"/>
      <c r="G5" s="60"/>
      <c r="H5" s="60"/>
    </row>
    <row r="6" spans="1:10">
      <c r="A6" s="6"/>
      <c r="C6" s="34"/>
      <c r="D6" s="32"/>
      <c r="E6" s="60"/>
      <c r="F6" s="60"/>
      <c r="G6" s="60"/>
      <c r="H6" s="60"/>
    </row>
    <row r="7" spans="1:10">
      <c r="A7" s="35"/>
      <c r="B7" s="35"/>
      <c r="C7" s="36"/>
      <c r="D7" s="37"/>
      <c r="E7" s="38" t="s">
        <v>0</v>
      </c>
      <c r="F7" s="39">
        <f>SUM(H10:H10)</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84" customHeight="1">
      <c r="A10" s="71" t="s">
        <v>47</v>
      </c>
      <c r="B10" s="49" t="s">
        <v>75</v>
      </c>
      <c r="C10" s="50">
        <v>215</v>
      </c>
      <c r="D10" s="52" t="s">
        <v>56</v>
      </c>
      <c r="E10" s="46"/>
      <c r="F10" s="46"/>
      <c r="G10" s="47"/>
      <c r="H10" s="48">
        <f>ROUND(ROUND(C10,2)*ROUND(G10,2),2)</f>
        <v>0</v>
      </c>
    </row>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3"/>
  <sheetViews>
    <sheetView showGridLines="0" view="pageBreakPreview" zoomScaleNormal="100" zoomScaleSheetLayoutView="100" zoomScalePageLayoutView="85" workbookViewId="0">
      <selection activeCell="B12" sqref="B12"/>
    </sheetView>
  </sheetViews>
  <sheetFormatPr defaultColWidth="9.109375" defaultRowHeight="14.4"/>
  <cols>
    <col min="1" max="1" width="5.33203125" style="69" customWidth="1"/>
    <col min="2" max="2" width="74.88671875" style="69" customWidth="1"/>
    <col min="3" max="3" width="9.6640625" style="31" customWidth="1"/>
    <col min="4" max="4" width="7.33203125" style="70" customWidth="1"/>
    <col min="5" max="5" width="22.33203125" style="69" customWidth="1"/>
    <col min="6" max="6" width="21" style="69" customWidth="1"/>
    <col min="7" max="7" width="15.109375" style="69" customWidth="1"/>
    <col min="8" max="8" width="19" style="69" customWidth="1"/>
    <col min="9" max="10" width="14.33203125" style="69" customWidth="1"/>
    <col min="11" max="16384" width="9.109375" style="69"/>
  </cols>
  <sheetData>
    <row r="1" spans="1:10">
      <c r="B1" s="28" t="str">
        <f>'Informacje ogólne'!C4</f>
        <v>DFP.271.245.2018.LS</v>
      </c>
      <c r="C1" s="69"/>
      <c r="H1" s="30" t="s">
        <v>42</v>
      </c>
      <c r="I1" s="30"/>
      <c r="J1" s="30"/>
    </row>
    <row r="2" spans="1:10">
      <c r="E2" s="93"/>
      <c r="F2" s="93"/>
      <c r="G2" s="98" t="s">
        <v>41</v>
      </c>
      <c r="H2" s="98"/>
    </row>
    <row r="4" spans="1:10">
      <c r="B4" s="6" t="s">
        <v>7</v>
      </c>
      <c r="C4" s="67">
        <v>6</v>
      </c>
      <c r="D4" s="32"/>
      <c r="E4" s="33" t="s">
        <v>10</v>
      </c>
      <c r="F4" s="5"/>
      <c r="G4" s="68"/>
      <c r="H4" s="68"/>
    </row>
    <row r="5" spans="1:10">
      <c r="B5" s="6"/>
      <c r="C5" s="34"/>
      <c r="D5" s="32"/>
      <c r="E5" s="33"/>
      <c r="F5" s="5"/>
      <c r="G5" s="68"/>
      <c r="H5" s="68"/>
    </row>
    <row r="6" spans="1:10">
      <c r="A6" s="6"/>
      <c r="C6" s="34"/>
      <c r="D6" s="32"/>
      <c r="E6" s="68"/>
      <c r="F6" s="68"/>
      <c r="G6" s="68"/>
      <c r="H6" s="68"/>
    </row>
    <row r="7" spans="1:10">
      <c r="A7" s="35"/>
      <c r="B7" s="35"/>
      <c r="C7" s="36"/>
      <c r="D7" s="37"/>
      <c r="E7" s="38" t="s">
        <v>0</v>
      </c>
      <c r="F7" s="39">
        <f>SUM(H10:H12)</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66" customHeight="1">
      <c r="A10" s="71" t="s">
        <v>47</v>
      </c>
      <c r="B10" s="49" t="s">
        <v>93</v>
      </c>
      <c r="C10" s="50">
        <v>1000</v>
      </c>
      <c r="D10" s="52" t="s">
        <v>56</v>
      </c>
      <c r="E10" s="72"/>
      <c r="F10" s="72"/>
      <c r="G10" s="73"/>
      <c r="H10" s="48">
        <f>ROUND(ROUND(C10,2)*ROUND(G10,2),2)</f>
        <v>0</v>
      </c>
    </row>
    <row r="11" spans="1:10" s="44" customFormat="1" ht="139.19999999999999" customHeight="1">
      <c r="A11" s="71" t="s">
        <v>72</v>
      </c>
      <c r="B11" s="49" t="s">
        <v>94</v>
      </c>
      <c r="C11" s="50">
        <v>1100</v>
      </c>
      <c r="D11" s="52" t="s">
        <v>56</v>
      </c>
      <c r="E11" s="72"/>
      <c r="F11" s="72"/>
      <c r="G11" s="73"/>
      <c r="H11" s="48">
        <f t="shared" ref="H11:H12" si="0">ROUND(ROUND(C11,2)*ROUND(G11,2),2)</f>
        <v>0</v>
      </c>
    </row>
    <row r="12" spans="1:10" s="44" customFormat="1" ht="84.6" customHeight="1">
      <c r="A12" s="71" t="s">
        <v>49</v>
      </c>
      <c r="B12" s="49" t="s">
        <v>76</v>
      </c>
      <c r="C12" s="50">
        <v>600</v>
      </c>
      <c r="D12" s="52" t="s">
        <v>56</v>
      </c>
      <c r="E12" s="72"/>
      <c r="F12" s="72"/>
      <c r="G12" s="73"/>
      <c r="H12" s="48">
        <f t="shared" si="0"/>
        <v>0</v>
      </c>
    </row>
    <row r="13" spans="1:10" ht="18.600000000000001" customHeight="1"/>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2"/>
  <sheetViews>
    <sheetView showGridLines="0" view="pageBreakPreview" zoomScaleNormal="100" zoomScaleSheetLayoutView="100" zoomScalePageLayoutView="85" workbookViewId="0">
      <selection activeCell="C17" sqref="C17"/>
    </sheetView>
  </sheetViews>
  <sheetFormatPr defaultColWidth="9.109375" defaultRowHeight="14.4"/>
  <cols>
    <col min="1" max="1" width="5.33203125" style="69" customWidth="1"/>
    <col min="2" max="2" width="74.88671875" style="69" customWidth="1"/>
    <col min="3" max="3" width="9.6640625" style="31" customWidth="1"/>
    <col min="4" max="4" width="7.33203125" style="70" customWidth="1"/>
    <col min="5" max="5" width="22.33203125" style="69" customWidth="1"/>
    <col min="6" max="6" width="21" style="69" customWidth="1"/>
    <col min="7" max="7" width="15.109375" style="69" customWidth="1"/>
    <col min="8" max="8" width="19" style="69" customWidth="1"/>
    <col min="9" max="10" width="14.33203125" style="69" customWidth="1"/>
    <col min="11" max="16384" width="9.109375" style="69"/>
  </cols>
  <sheetData>
    <row r="1" spans="1:10">
      <c r="B1" s="28" t="str">
        <f>'Informacje ogólne'!C4</f>
        <v>DFP.271.245.2018.LS</v>
      </c>
      <c r="C1" s="69"/>
      <c r="H1" s="30" t="s">
        <v>42</v>
      </c>
      <c r="I1" s="30"/>
      <c r="J1" s="30"/>
    </row>
    <row r="2" spans="1:10">
      <c r="E2" s="93"/>
      <c r="F2" s="93"/>
      <c r="G2" s="98" t="s">
        <v>41</v>
      </c>
      <c r="H2" s="98"/>
    </row>
    <row r="4" spans="1:10">
      <c r="B4" s="6" t="s">
        <v>7</v>
      </c>
      <c r="C4" s="67">
        <v>7</v>
      </c>
      <c r="D4" s="32"/>
      <c r="E4" s="33" t="s">
        <v>10</v>
      </c>
      <c r="F4" s="5"/>
      <c r="G4" s="68"/>
      <c r="H4" s="68"/>
    </row>
    <row r="5" spans="1:10">
      <c r="B5" s="6"/>
      <c r="C5" s="34"/>
      <c r="D5" s="32"/>
      <c r="E5" s="33"/>
      <c r="F5" s="5"/>
      <c r="G5" s="68"/>
      <c r="H5" s="68"/>
    </row>
    <row r="6" spans="1:10">
      <c r="A6" s="6"/>
      <c r="C6" s="34"/>
      <c r="D6" s="32"/>
      <c r="E6" s="68"/>
      <c r="F6" s="68"/>
      <c r="G6" s="68"/>
      <c r="H6" s="68"/>
    </row>
    <row r="7" spans="1:10">
      <c r="A7" s="35"/>
      <c r="B7" s="35"/>
      <c r="C7" s="36"/>
      <c r="D7" s="37"/>
      <c r="E7" s="38" t="s">
        <v>0</v>
      </c>
      <c r="F7" s="39">
        <f>SUM(H10:H11)</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51" customHeight="1">
      <c r="A10" s="71" t="s">
        <v>47</v>
      </c>
      <c r="B10" s="49" t="s">
        <v>77</v>
      </c>
      <c r="C10" s="50">
        <v>30</v>
      </c>
      <c r="D10" s="52" t="s">
        <v>56</v>
      </c>
      <c r="E10" s="72"/>
      <c r="F10" s="72"/>
      <c r="G10" s="73"/>
      <c r="H10" s="48">
        <f>ROUND(ROUND(C10,2)*ROUND(G10,2),2)</f>
        <v>0</v>
      </c>
    </row>
    <row r="11" spans="1:10" s="44" customFormat="1" ht="74.400000000000006" customHeight="1">
      <c r="A11" s="71" t="s">
        <v>72</v>
      </c>
      <c r="B11" s="49" t="s">
        <v>78</v>
      </c>
      <c r="C11" s="50">
        <v>8</v>
      </c>
      <c r="D11" s="52" t="s">
        <v>56</v>
      </c>
      <c r="E11" s="72"/>
      <c r="F11" s="72"/>
      <c r="G11" s="73"/>
      <c r="H11" s="48">
        <f t="shared" ref="H11" si="0">ROUND(ROUND(C11,2)*ROUND(G11,2),2)</f>
        <v>0</v>
      </c>
    </row>
    <row r="12" spans="1:10" ht="18.600000000000001" customHeight="1"/>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2"/>
  <sheetViews>
    <sheetView showGridLines="0" tabSelected="1" view="pageBreakPreview" zoomScaleNormal="100" zoomScaleSheetLayoutView="100" zoomScalePageLayoutView="85" workbookViewId="0">
      <selection activeCell="B18" sqref="B18"/>
    </sheetView>
  </sheetViews>
  <sheetFormatPr defaultColWidth="9.109375" defaultRowHeight="14.4"/>
  <cols>
    <col min="1" max="1" width="5.33203125" style="69" customWidth="1"/>
    <col min="2" max="2" width="74.88671875" style="69" customWidth="1"/>
    <col min="3" max="3" width="9.6640625" style="31" customWidth="1"/>
    <col min="4" max="4" width="7.33203125" style="70" customWidth="1"/>
    <col min="5" max="5" width="22.33203125" style="69" customWidth="1"/>
    <col min="6" max="6" width="21" style="69" customWidth="1"/>
    <col min="7" max="7" width="15.109375" style="69" customWidth="1"/>
    <col min="8" max="8" width="19" style="69" customWidth="1"/>
    <col min="9" max="10" width="14.33203125" style="69" customWidth="1"/>
    <col min="11" max="16384" width="9.109375" style="69"/>
  </cols>
  <sheetData>
    <row r="1" spans="1:10">
      <c r="B1" s="28" t="str">
        <f>'Informacje ogólne'!C4</f>
        <v>DFP.271.245.2018.LS</v>
      </c>
      <c r="C1" s="69"/>
      <c r="H1" s="30" t="s">
        <v>42</v>
      </c>
      <c r="I1" s="30"/>
      <c r="J1" s="30"/>
    </row>
    <row r="2" spans="1:10">
      <c r="E2" s="93"/>
      <c r="F2" s="93"/>
      <c r="G2" s="98" t="s">
        <v>41</v>
      </c>
      <c r="H2" s="98"/>
    </row>
    <row r="4" spans="1:10">
      <c r="B4" s="6" t="s">
        <v>7</v>
      </c>
      <c r="C4" s="67">
        <v>8</v>
      </c>
      <c r="D4" s="32"/>
      <c r="E4" s="33" t="s">
        <v>10</v>
      </c>
      <c r="F4" s="5"/>
      <c r="G4" s="68"/>
      <c r="H4" s="68"/>
    </row>
    <row r="5" spans="1:10">
      <c r="B5" s="6"/>
      <c r="C5" s="34"/>
      <c r="D5" s="32"/>
      <c r="E5" s="33"/>
      <c r="F5" s="5"/>
      <c r="G5" s="68"/>
      <c r="H5" s="68"/>
    </row>
    <row r="6" spans="1:10">
      <c r="A6" s="6"/>
      <c r="C6" s="34"/>
      <c r="D6" s="32"/>
      <c r="E6" s="68"/>
      <c r="F6" s="68"/>
      <c r="G6" s="68"/>
      <c r="H6" s="68"/>
    </row>
    <row r="7" spans="1:10">
      <c r="A7" s="35"/>
      <c r="B7" s="35"/>
      <c r="C7" s="36"/>
      <c r="D7" s="37"/>
      <c r="E7" s="38" t="s">
        <v>0</v>
      </c>
      <c r="F7" s="39">
        <f>SUM(H10:H11)</f>
        <v>0</v>
      </c>
      <c r="G7" s="40"/>
      <c r="H7" s="40"/>
    </row>
    <row r="8" spans="1:10" ht="12.75" customHeight="1">
      <c r="A8" s="40"/>
      <c r="B8" s="35"/>
      <c r="C8" s="41"/>
      <c r="D8" s="42"/>
      <c r="E8" s="40"/>
      <c r="F8" s="40"/>
      <c r="G8" s="40"/>
      <c r="H8" s="40"/>
    </row>
    <row r="9" spans="1:10" s="44" customFormat="1" ht="43.2" customHeight="1">
      <c r="A9" s="43" t="s">
        <v>22</v>
      </c>
      <c r="B9" s="43" t="s">
        <v>35</v>
      </c>
      <c r="C9" s="56" t="s">
        <v>23</v>
      </c>
      <c r="D9" s="57" t="s">
        <v>43</v>
      </c>
      <c r="E9" s="43" t="s">
        <v>36</v>
      </c>
      <c r="F9" s="43" t="s">
        <v>37</v>
      </c>
      <c r="G9" s="43" t="s">
        <v>38</v>
      </c>
      <c r="H9" s="43" t="s">
        <v>8</v>
      </c>
    </row>
    <row r="10" spans="1:10" s="44" customFormat="1" ht="51" customHeight="1">
      <c r="A10" s="71" t="s">
        <v>47</v>
      </c>
      <c r="B10" s="49" t="s">
        <v>79</v>
      </c>
      <c r="C10" s="50">
        <v>8</v>
      </c>
      <c r="D10" s="52" t="s">
        <v>56</v>
      </c>
      <c r="E10" s="72"/>
      <c r="F10" s="72"/>
      <c r="G10" s="73"/>
      <c r="H10" s="48">
        <f>ROUND(ROUND(C10,2)*ROUND(G10,2),2)</f>
        <v>0</v>
      </c>
    </row>
    <row r="11" spans="1:10" s="44" customFormat="1" ht="74.400000000000006" customHeight="1">
      <c r="A11" s="71" t="s">
        <v>72</v>
      </c>
      <c r="B11" s="49" t="s">
        <v>80</v>
      </c>
      <c r="C11" s="50">
        <v>3</v>
      </c>
      <c r="D11" s="52" t="s">
        <v>56</v>
      </c>
      <c r="E11" s="72"/>
      <c r="F11" s="72"/>
      <c r="G11" s="73"/>
      <c r="H11" s="48">
        <f t="shared" ref="H11" si="0">ROUND(ROUND(C11,2)*ROUND(G11,2),2)</f>
        <v>0</v>
      </c>
    </row>
    <row r="12" spans="1:10" ht="18.600000000000001" customHeight="1"/>
  </sheetData>
  <mergeCells count="2">
    <mergeCell ref="E2:F2"/>
    <mergeCell ref="G2:H2"/>
  </mergeCells>
  <printOptions horizontalCentered="1"/>
  <pageMargins left="0.19685039370078741" right="0.19685039370078741" top="1.3779527559055118" bottom="0.98425196850393704" header="0.51181102362204722" footer="0.51181102362204722"/>
  <pageSetup paperSize="9" scale="84"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9</vt:i4>
      </vt:variant>
    </vt:vector>
  </HeadingPairs>
  <TitlesOfParts>
    <vt:vector size="18" baseType="lpstr">
      <vt:lpstr>Informacje ogólne</vt:lpstr>
      <vt:lpstr>część (1)</vt:lpstr>
      <vt:lpstr>część (2)</vt:lpstr>
      <vt:lpstr>część (3)</vt:lpstr>
      <vt:lpstr>część (4)</vt:lpstr>
      <vt:lpstr>część (5)</vt:lpstr>
      <vt:lpstr>część (6)</vt:lpstr>
      <vt:lpstr>część (7)</vt:lpstr>
      <vt:lpstr>część (8)</vt:lpstr>
      <vt:lpstr>'część (1)'!Obszar_wydruku</vt:lpstr>
      <vt:lpstr>'część (2)'!Obszar_wydruku</vt:lpstr>
      <vt:lpstr>'część (3)'!Obszar_wydruku</vt:lpstr>
      <vt:lpstr>'część (4)'!Obszar_wydruku</vt:lpstr>
      <vt:lpstr>'część (5)'!Obszar_wydruku</vt:lpstr>
      <vt:lpstr>'część (6)'!Obszar_wydruku</vt:lpstr>
      <vt:lpstr>'część (7)'!Obszar_wydruku</vt:lpstr>
      <vt:lpstr>'część (8)'!Obszar_wydruku</vt:lpstr>
      <vt:lpstr>'Informacje ogólne'!Obszar_wydruku</vt:lpstr>
    </vt:vector>
  </TitlesOfParts>
  <Company>datacomp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abeben</dc:creator>
  <cp:lastModifiedBy>Łukasz Sendo</cp:lastModifiedBy>
  <cp:lastPrinted>2019-02-01T11:35:49Z</cp:lastPrinted>
  <dcterms:created xsi:type="dcterms:W3CDTF">2003-05-16T10:10:29Z</dcterms:created>
  <dcterms:modified xsi:type="dcterms:W3CDTF">2019-02-01T11:35:53Z</dcterms:modified>
</cp:coreProperties>
</file>