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kkowalczyk\Documents\171 materiały anestezjologiczne BZP\171 pytania\"/>
    </mc:Choice>
  </mc:AlternateContent>
  <bookViews>
    <workbookView xWindow="0" yWindow="0" windowWidth="23895" windowHeight="11895" tabRatio="888" activeTab="6"/>
  </bookViews>
  <sheets>
    <sheet name="Informacje ogólne" sheetId="1" r:id="rId1"/>
    <sheet name="część (1)" sheetId="2" r:id="rId2"/>
    <sheet name="część (2)" sheetId="48" r:id="rId3"/>
    <sheet name="część (3)" sheetId="49" r:id="rId4"/>
    <sheet name="część (4)" sheetId="53" r:id="rId5"/>
    <sheet name="część (5)" sheetId="54" r:id="rId6"/>
    <sheet name="część (6)" sheetId="55" r:id="rId7"/>
    <sheet name="część (7)" sheetId="56" r:id="rId8"/>
    <sheet name="część (8)" sheetId="57" r:id="rId9"/>
    <sheet name="część (9)" sheetId="58" r:id="rId10"/>
    <sheet name="część (10)" sheetId="59" r:id="rId11"/>
    <sheet name="część (11)" sheetId="60" r:id="rId12"/>
    <sheet name="część (12)" sheetId="61" r:id="rId13"/>
  </sheets>
  <definedNames>
    <definedName name="_xlnm.Print_Area" localSheetId="1">'część (1)'!$A$1:$H$11</definedName>
    <definedName name="_xlnm.Print_Area" localSheetId="10">'część (10)'!$A$1:$H$15</definedName>
    <definedName name="_xlnm.Print_Area" localSheetId="11">'część (11)'!$A$1:$H$10</definedName>
    <definedName name="_xlnm.Print_Area" localSheetId="12">'część (12)'!$A$1:$H$10</definedName>
    <definedName name="_xlnm.Print_Area" localSheetId="2">'część (2)'!$A$1:$H$12</definedName>
    <definedName name="_xlnm.Print_Area" localSheetId="4">'część (4)'!$A$1:$H$10</definedName>
    <definedName name="_xlnm.Print_Area" localSheetId="5">'część (5)'!$A$1:$H$10</definedName>
    <definedName name="_xlnm.Print_Area" localSheetId="7">'część (7)'!$A$1:$H$14</definedName>
    <definedName name="_xlnm.Print_Area" localSheetId="8">'część (8)'!$A$1:$H$14</definedName>
    <definedName name="_xlnm.Print_Area" localSheetId="9">'część (9)'!$A$1:$H$10</definedName>
    <definedName name="_xlnm.Print_Area" localSheetId="0">'Informacje ogólne'!$A$1:$D$62</definedName>
  </definedNames>
  <calcPr calcId="162913"/>
</workbook>
</file>

<file path=xl/calcChain.xml><?xml version="1.0" encoding="utf-8"?>
<calcChain xmlns="http://schemas.openxmlformats.org/spreadsheetml/2006/main">
  <c r="H10" i="55" l="1"/>
  <c r="H11" i="59" l="1"/>
  <c r="H10" i="61"/>
  <c r="F7" i="61" s="1"/>
  <c r="C32" i="1" s="1"/>
  <c r="B1" i="61"/>
  <c r="H10" i="60"/>
  <c r="F7" i="60" s="1"/>
  <c r="C31" i="1" s="1"/>
  <c r="B1" i="60"/>
  <c r="H10" i="59"/>
  <c r="B1" i="59"/>
  <c r="H10" i="58"/>
  <c r="F7" i="58" s="1"/>
  <c r="C29" i="1" s="1"/>
  <c r="B1" i="58"/>
  <c r="H11" i="57"/>
  <c r="H10" i="57"/>
  <c r="B1" i="57"/>
  <c r="H10" i="56"/>
  <c r="F7" i="56" s="1"/>
  <c r="C27" i="1" s="1"/>
  <c r="B1" i="56"/>
  <c r="F7" i="59" l="1"/>
  <c r="C30" i="1" s="1"/>
  <c r="F7" i="57"/>
  <c r="C28" i="1" s="1"/>
  <c r="H11" i="55" l="1"/>
  <c r="B1" i="55"/>
  <c r="H10" i="54"/>
  <c r="F7" i="54" s="1"/>
  <c r="C25" i="1" s="1"/>
  <c r="B1" i="54"/>
  <c r="H10" i="49"/>
  <c r="H11" i="2"/>
  <c r="H10" i="53"/>
  <c r="F7" i="53" s="1"/>
  <c r="C24" i="1" s="1"/>
  <c r="B1" i="53"/>
  <c r="F7" i="55" l="1"/>
  <c r="C26" i="1" s="1"/>
  <c r="H10" i="2"/>
  <c r="F7" i="2" l="1"/>
  <c r="C21" i="1" s="1"/>
  <c r="A35" i="1"/>
  <c r="A36" i="1" s="1"/>
  <c r="A37" i="1" s="1"/>
  <c r="A38" i="1" s="1"/>
  <c r="A39" i="1" s="1"/>
  <c r="A40" i="1" s="1"/>
  <c r="H11" i="49" l="1"/>
  <c r="H10" i="48"/>
  <c r="F7" i="48" s="1"/>
  <c r="C22" i="1" s="1"/>
  <c r="F7" i="49" l="1"/>
  <c r="C23" i="1" s="1"/>
  <c r="B1" i="2"/>
  <c r="B1" i="48"/>
  <c r="B1" i="49"/>
</calcChain>
</file>

<file path=xl/sharedStrings.xml><?xml version="1.0" encoding="utf-8"?>
<sst xmlns="http://schemas.openxmlformats.org/spreadsheetml/2006/main" count="244" uniqueCount="85">
  <si>
    <t>Cena brutto:</t>
  </si>
  <si>
    <t>Dane do umowy:</t>
  </si>
  <si>
    <t>Imię i nazwisko</t>
  </si>
  <si>
    <t>Stanowisko</t>
  </si>
  <si>
    <t xml:space="preserve">   </t>
  </si>
  <si>
    <t>Nr telefonu / e-mail</t>
  </si>
  <si>
    <t>Nazwa i adres banku</t>
  </si>
  <si>
    <t>Część nr:</t>
  </si>
  <si>
    <t>Wartość brutto pozycji</t>
  </si>
  <si>
    <t>Numer części</t>
  </si>
  <si>
    <t>ARKUSZ CENOWY</t>
  </si>
  <si>
    <t>Osoby które będą zawierały umowę ze strony Wykonawcy:</t>
  </si>
  <si>
    <t>Osoba(y)  odpowiedzialna za realizację umowy ze strony Wykonawcy</t>
  </si>
  <si>
    <t>Oświadczamy, że zapoznaliśmy się ze specyfikacją istotnych warunków zamówienia wraz z jej załącznikami i nie wnosimy do niej zastrzeżeń oraz, że zdobyliśmy konieczne informacje do przygotowania oferty.</t>
  </si>
  <si>
    <t>Nr konta bankowego do rozliczeń pomiędzy Zamawiającym a Wykonawcy</t>
  </si>
  <si>
    <t>część 1</t>
  </si>
  <si>
    <t>część 2</t>
  </si>
  <si>
    <t>część 3</t>
  </si>
  <si>
    <t>Oświadczamy, że jesteśmy związani niniejszą ofertą przez okres podany w specyfikacji istotnych warunków zamówienia.</t>
  </si>
  <si>
    <t>Oświadczamy, ze zapoznaliśmy się z treścią załączonego do specyfikacji wzoru umowy i w przypadku wyboru naszej oferty zawrzemy z zamawiającym  umowę sporządzoną na podstawie tego wzoru.</t>
  </si>
  <si>
    <t>województwo:</t>
  </si>
  <si>
    <t>nazwa Wykonawcy:</t>
  </si>
  <si>
    <t>Poz.</t>
  </si>
  <si>
    <t xml:space="preserve">Ilość </t>
  </si>
  <si>
    <t>Nazwa zamówienia</t>
  </si>
  <si>
    <t>Numer sprawy</t>
  </si>
  <si>
    <t>adres (siedziba) Wykonawcy:</t>
  </si>
  <si>
    <t>Oferujemy wykonanie przedmiotu zamówienia za cenę:</t>
  </si>
  <si>
    <t>NIP</t>
  </si>
  <si>
    <t>REGON</t>
  </si>
  <si>
    <t>osoba do kontaktu</t>
  </si>
  <si>
    <t>telefon</t>
  </si>
  <si>
    <t>faks</t>
  </si>
  <si>
    <t>email</t>
  </si>
  <si>
    <t>FORMULARZ OFERTY</t>
  </si>
  <si>
    <t>Parametry wymagane</t>
  </si>
  <si>
    <t>Nazwa handlowa
Producent</t>
  </si>
  <si>
    <t>Numer katalogowy 
(jeżeli istnieje)</t>
  </si>
  <si>
    <t>Cena jednostkowa brutto</t>
  </si>
  <si>
    <t>Załącznik nr 1 do specyfikacji</t>
  </si>
  <si>
    <r>
      <t xml:space="preserve">Oświadczamy, że zamierzamy powierzyć następujące części zamówienia podwykonawcom i jednocześnie podajemy nazwy (firmy) podwykonawców*:  
Część zamówienia: .....................................................................................................................................
Nazwa (firma) podwykonawcy: ................................................................................................................
</t>
    </r>
    <r>
      <rPr>
        <i/>
        <sz val="11"/>
        <rFont val="Garamond"/>
        <family val="1"/>
        <charset val="238"/>
      </rPr>
      <t>* Jeżeli wykonawca nie poda tych informacji to Zamawiający przyjmie, że wykonawca nie zamierza powierzać żadnej części zamówienia podwykonawcy</t>
    </r>
  </si>
  <si>
    <t>Załącznik nr …… do umowy</t>
  </si>
  <si>
    <t>Załącznik nr 1a do specyfikacji</t>
  </si>
  <si>
    <t>J.M</t>
  </si>
  <si>
    <t>zestaw</t>
  </si>
  <si>
    <t>sztuka</t>
  </si>
  <si>
    <t>Kateter do embolektomii typu Fogartiego (dł. 40-80cm, śr. 2F-10F).</t>
  </si>
  <si>
    <t>sztuk</t>
  </si>
  <si>
    <t xml:space="preserve">Igła do zabiegów termolezji 23g/100 mm. Igła jest wyposażona we wbudowany czujnik temperatury termopary i dodatkowy przewód rurowy z blokadą typu luer, w celu skutecznej optymalizacji procedury termolezji. Izolowana igła z wysokiej jakości medycznego teflonu jednorazowego użytku. Indywidualnie pakowana, w zgrzewanym worku medycznym. Kable pośrednie do posiadanego generatora COSMAN RFG 1A.
</t>
  </si>
  <si>
    <t>część 4</t>
  </si>
  <si>
    <t>część 5</t>
  </si>
  <si>
    <t>część 6</t>
  </si>
  <si>
    <t xml:space="preserve">Oświadczamy, że oferowane przez nas wyroby medyczne są dopuszczone do obrotu i używania na terenie Polski na zasadach określonych w ustawie o wyrobach medycznych. Jednocześnie oświadczamy, że na każdorazowe wezwanie Zamawiającego przedstawimy dokumenty dopuszczające do obrotu i używania na terenie Polski.  </t>
  </si>
  <si>
    <t>część 7</t>
  </si>
  <si>
    <t>część 8</t>
  </si>
  <si>
    <t>część 9</t>
  </si>
  <si>
    <t>część 10</t>
  </si>
  <si>
    <t>część 11</t>
  </si>
  <si>
    <t>część 12</t>
  </si>
  <si>
    <t xml:space="preserve">Wyłapywacz zabezpieczający tor pomiarowy analizatora przed wprowadzeniem skrzepu. Kompatybilny z analizatorem ABL800. Elastyczne silikonowe sitko o wymiarach śr. zewnętrzna 2,05mm śr. wewnętrzna 1,25mm o długości 121mm. </t>
  </si>
  <si>
    <t>Kapilary szklane do stosowania w posiadanym analizatorze ABL837 FLEX Radiometer, w rozmiarze 121mm x 2,05mm średnicy 1,25 mm, o objętości 140 ul  zawierające kompensowaną elektrolitowo heparynę suchą w stężeniu 80IU/ml, napyloną na ściankach. W komplecie ze sztyftami mieszającymi i zatyczkami kapilary.</t>
  </si>
  <si>
    <t>Zestaw do pobierania wydzieliny z drzewa oskrzelowego w systemie zamkniętym dla dorosłych.</t>
  </si>
  <si>
    <t>Rurka intubacyjna do przedłużonej intubacji z cienkościennym mankietem z możliwością odsysania wydzieliny z przestrzeni podgłośniowej, pełny zakres rozmiarów dla dorosłych.</t>
  </si>
  <si>
    <t>Kaniula tętnicza do tętnic obwodowych wprowadzana metodą Seldingera; zestaw ma być wyposażony w: prowadnicę igłową, prowadnicę Seldingera oraz koreczek Luer Lock.</t>
  </si>
  <si>
    <t>Igła do blokad nerwów obwodowych ze stymulacją pod kontrolą USG, wielopunktowe położenie echogenicznych znaczników na igle w celu łatwego odnalezienia w obrazie USG, szlif 30 stopni z tylnym ostrzem, specjalna izolacja - płynne przejście igły przez tkanki, plastikowy uchwyt z zintegrowanym kablem elektrycznym i drenem infuzyjnym nie zawierający DEHP 20-22G, dł. 50-110 mm.</t>
  </si>
  <si>
    <t>Rurki ustno-gardłowe Guedela jednoczęściowe, bez PCV, sterylne, kodowane kolorem (pełna rozmiarówka).</t>
  </si>
  <si>
    <t>Wkład workowy 2 litry jednorazowy do posiadanego ssaka Victoria II firmy Cheiron</t>
  </si>
  <si>
    <t>Zestaw do pomiaru OCŻ - Ośrodkowe Ciśnienie Żylne (komplet skala+dreny) jednorazowego użytku z przyrządem do przetaczania płynów.</t>
  </si>
  <si>
    <t xml:space="preserve">Igła do zabiegów termolezji 23g/60 mm. Igła jest wyposażona we wbudowany czujnik temperatury termopary i dodatkowy przewód rurowy z blokadą typu luer, w celu skutecznej optymalizacji procedury termolezji. Izolowana igła z wysokiej jakości medycznego teflonu jednorazowego użytku. Indywidualnie pakowana, w zgrzewanym worku medycznym. Kable pośrednie do posiadanego generatora COSMAN RFG 1A
</t>
  </si>
  <si>
    <t>opak.</t>
  </si>
  <si>
    <t>DFP.271.171.2018.KK</t>
  </si>
  <si>
    <t>Dostawa materiałów anestezjologicznych</t>
  </si>
  <si>
    <t>Oświadczamy, że termin płatności wynosi do 60 dni.</t>
  </si>
  <si>
    <r>
      <t xml:space="preserve">Oświadczamy, że jesteśmy małym lub średnim przedsiębiorstwem: TAK/NIE </t>
    </r>
    <r>
      <rPr>
        <sz val="11"/>
        <color rgb="FFFF0000"/>
        <rFont val="Garamond"/>
        <family val="1"/>
        <charset val="238"/>
      </rPr>
      <t>(niepotrzebne skreślić)</t>
    </r>
  </si>
  <si>
    <t>Probówka do pomiaru aktywnego czasu krzepnięcia (ACT) do posiadanego aparatu FTCA510</t>
  </si>
  <si>
    <t>8.</t>
  </si>
  <si>
    <t>9.</t>
  </si>
  <si>
    <t>10.</t>
  </si>
  <si>
    <r>
      <t xml:space="preserve">Oświadczam, że wybór niniejszej oferty będzie prowadził do powstania u Zamawiającego obowiązku podatkowego zgodnie z przepisami o podatku od towarów i usług w zakresie*: …………………….………………………………………………………………………………
</t>
    </r>
    <r>
      <rPr>
        <i/>
        <sz val="11"/>
        <rFont val="Garamond"/>
        <family val="1"/>
        <charset val="238"/>
      </rPr>
      <t xml:space="preserve">*Jeżeli wykonawca nie poda powyższej informacji to Zamawiający przyjmie, że wybór oferty nie będzie prowadził do powstania u Zamawiającego obowiązku podatkowego zgodnie z przepisami o podatku od towarów i usług. </t>
    </r>
  </si>
  <si>
    <t>Oświadczamy, że zamówienie będziemy wykonywać do czasu wyczerpania kwoty wynagrodzenia umownego jednak nie dłużej niż przez 4 miesiące, od dnia zawarcia umowy.</t>
  </si>
  <si>
    <r>
      <t>Medyczne wapno sodowane - absorbent CO2 z indykatorem (zmiana barwy z różowej na biały). Do stosowania w medycynie, w obszarze anestezjologii (w aparatach do znieczulenia). Przygotowane specjalnie do użytku klinicznego. Możliwe do używania we wszystkich typach aparatów do znieczuleń. Pojemnik 4,5 kg.</t>
    </r>
    <r>
      <rPr>
        <sz val="11"/>
        <color rgb="FFFF0000"/>
        <rFont val="Times New Roman"/>
        <family val="1"/>
        <charset val="238"/>
      </rPr>
      <t xml:space="preserve"> Zamawiający dopuszcza medyczne wapno sodowane- absorbent CO2 z indykatorem (zmiana z barwy białej na fioletową- z barwy „czystej” na „zużytą, brudną). Zamawiający dopuszcza Wapno sodowane w postaci białych półsferycznych granulek/pelletów identycznych kształtów i rozmiarów, o średnicy 4 mm i wysokości 2 mm, pozwalające na dokładne wypełnienie pojemnika i  wysoką absorbcję CO2 od 178 - 200 litrów CO2 / 1 litr wapna, posiadające wskaźnik zużycia (zmiana koloru z białego na błękitno-fioletowy), zawierające w swoim składzie 78 – 84 % Ca(OH)2; 2 – 4 % NaOH; 14 – 18 % H2O; fiolet etylowy; charakteryzujące się wysoką odpornością na transport, zawierające tym samym minimalną ilość pyłu  – 0,66%,  pakowane w 5 litrowe kanistry – 4,15 kg. Okres trwałości min. 4 lata. Trwałość granulatu oraz wysoka absorpcja CO2 zapewnia większą efektywność pracy, bezpieczeństwo oraz minimalizuje koszty. Wapno może być stosowane we wszystkich typach aparatów do znieczulania. 
</t>
    </r>
  </si>
  <si>
    <r>
      <t xml:space="preserve">Czujnik bezklejowy dla dorosłych powyżej 40kg do posiadanego pulsoksymetru OxiMax. Zamawiający dopuszcza zaoferowanie produktu równoważnego. </t>
    </r>
    <r>
      <rPr>
        <strike/>
        <sz val="11"/>
        <color rgb="FFFF0000"/>
        <rFont val="Times New Roman"/>
        <family val="1"/>
        <charset val="238"/>
      </rPr>
      <t xml:space="preserve">Za produkt równoważny Zamawiający uważa taki, który producent urządzenia (pulsoksymetru OxiMax) dopuszcza do zastosowania z tym urządzeniem. </t>
    </r>
    <r>
      <rPr>
        <sz val="11"/>
        <color rgb="FFFF0000"/>
        <rFont val="Times New Roman"/>
        <family val="1"/>
        <charset val="238"/>
      </rPr>
      <t xml:space="preserve">Zamawiający dopuszcza zaoferowanie zamiennika, ktory jest kompatybilny z z monitorami Nellcor Oximax. </t>
    </r>
  </si>
  <si>
    <r>
      <t xml:space="preserve">Układ oddechowy do respiratora jednorurowy, współosiowy – rura w rurze, dł. 150 -180 cm, zakończenia 22F, 22M/15F, łącznik kątowy z portem, kapturkiem zabezpieczającym, dodatkowa gałąź 0,5 m, dodatkowy łącznik prosty 22M/22M, pakowany pojedynczo. 
</t>
    </r>
    <r>
      <rPr>
        <sz val="11"/>
        <color rgb="FFFF0000"/>
        <rFont val="Times New Roman"/>
        <family val="1"/>
        <charset val="238"/>
      </rPr>
      <t>Zamawiający dopuszcza
układ oddechowy do respiratora jednorurowego, współosiowego – rura w rurze, dł. 180 cm, zakończenia 22F, 22M/15F, łącznik kątowy z portem zabezpieczonym kapturkiem, dodatkowa gałąź do podłączenia do respiratora rozciagliwa do 0,4 m, pakowany pojedynczo. 
Zamawiający dopuszcza
układ oddechowy do respiratora jednorurowego, współosiowego - rura w rurze, dł. 180 cm, zakończenia od strony respiratora 22F, od strony pacjenta 22M/15F, łącznik kątowy z portem do kapnografii, dodatkowa gałąź 0,35 m. W komplecie linia do pobierania próbek gazów 200cm, średnica 1,2x2,5mm, złącza męskie luer-lock, obwód mikrobiologicznie czysty, pakowane pojedynczo.</t>
    </r>
  </si>
  <si>
    <r>
      <t>Rampa trójkranikowa do infuzji, sterylna, optyczny i wyczuwalny wskaźnik zamknięcia i otwarcia, z wielokolorowymi pokrętłami, z drenem przedłużającym o długości 150-180cm, połączonym z kranikiem trójdrożnym, wykonana z dobrej klasy materiału odpornego na mechaniczne uszkodzenia oraz na działanie leków.</t>
    </r>
    <r>
      <rPr>
        <sz val="11"/>
        <color rgb="FFFF0000"/>
        <rFont val="Times New Roman"/>
        <family val="1"/>
        <charset val="238"/>
      </rPr>
      <t xml:space="preserve"> Zamawiający dopuszcza rampy z optycznym wskaźnikiem zamknięcia  i otwarcia. </t>
    </r>
  </si>
  <si>
    <r>
      <t xml:space="preserve">Mankiet do posiadanego kardiomonitora EMTEL 2000 szerokość 14cm, obwód 26 x 35cm. </t>
    </r>
    <r>
      <rPr>
        <sz val="11"/>
        <color rgb="FFFF0000"/>
        <rFont val="Times New Roman"/>
        <family val="1"/>
        <charset val="238"/>
      </rPr>
      <t xml:space="preserve">Zamawiający dopuszcza mankiet do posiadanego kardiomonitora EMTEL 2000 szerokość 14cm, obwód 25 x 35cm. Zamawiający dopuszcza mankiety o obwodzie 25-35cm i szerokości 14,5 cm. Zamawiający dopuszcza mankiety NIBP dla dorosłych zgodnych z podstawowymi normami rozmiarowymi AAMI i AHA NIBP w rozmiarze 23-33 cm, kompatybilne z monitorami Emtel, o zaokrąglonych łagodnych dla pacjenta brzegach, z podstawowymi informacjami umieszczonymi na mankiecie: 
pozbawione lateksu i szkodliwych ftalanów, data produkcji, wyraźne oznaczenie miejsca założenia na ręce oraz linii tętniczej, rozmiar i numer katalogowy producenta.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</si>
</sst>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_z_ł_-;\-* #,##0\ _z_ł_-;_-* &quot;-&quot;??\ _z_ł_-;_-@_-"/>
    <numFmt numFmtId="165" formatCode="_-* #,##0.00&quot; zł&quot;_-;\-* #,##0.00&quot; zł&quot;_-;_-* \-??&quot; zł&quot;_-;_-@_-"/>
    <numFmt numFmtId="166" formatCode="_-* #,##0.00\ _z_ł_-;\-* #,##0.00\ _z_ł_-;_-* \-??\ _z_ł_-;_-@_-"/>
    <numFmt numFmtId="167" formatCode="&quot; &quot;#,##0.00,&quot;zł &quot;;&quot;-&quot;#,##0.00,&quot;zł &quot;;&quot; &quot;&quot;-&quot;#&quot; zł &quot;;&quot; &quot;@&quot; &quot;"/>
  </numFmts>
  <fonts count="45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i/>
      <sz val="11"/>
      <name val="Garamond"/>
      <family val="1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u/>
      <sz val="10"/>
      <color indexed="12"/>
      <name val="Arial CE"/>
      <charset val="238"/>
    </font>
    <font>
      <u/>
      <sz val="10"/>
      <color indexed="12"/>
      <name val="Arial CE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0"/>
      <name val="Arial"/>
      <family val="2"/>
    </font>
    <font>
      <sz val="10"/>
      <name val="Tahoma"/>
      <family val="2"/>
      <charset val="238"/>
    </font>
    <font>
      <sz val="10"/>
      <color theme="1"/>
      <name val="RotisSansSerif"/>
      <family val="2"/>
      <charset val="238"/>
    </font>
    <font>
      <sz val="11"/>
      <name val="Book Antiqua"/>
      <family val="1"/>
      <charset val="238"/>
    </font>
    <font>
      <sz val="11"/>
      <color theme="1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0"/>
      <color rgb="FF000000"/>
      <name val="Calibri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1"/>
      <name val="Times New Roman"/>
      <family val="1"/>
      <charset val="238"/>
    </font>
    <font>
      <sz val="11"/>
      <name val="Times"/>
      <family val="1"/>
      <charset val="238"/>
    </font>
    <font>
      <sz val="11"/>
      <color rgb="FFFF0000"/>
      <name val="Garamond"/>
      <family val="1"/>
      <charset val="238"/>
    </font>
    <font>
      <sz val="11"/>
      <color rgb="FFFF0000"/>
      <name val="Times New Roman"/>
      <family val="1"/>
      <charset val="238"/>
    </font>
    <font>
      <b/>
      <sz val="11"/>
      <color rgb="FFFF0000"/>
      <name val="Garamond"/>
      <family val="1"/>
      <charset val="238"/>
    </font>
    <font>
      <strike/>
      <sz val="11"/>
      <color rgb="FFFF0000"/>
      <name val="Times New Roman"/>
      <family val="1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EB9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DDDDDD"/>
        <bgColor rgb="FFFFCCCC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18">
    <xf numFmtId="0" fontId="0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3" fillId="0" borderId="0"/>
    <xf numFmtId="0" fontId="4" fillId="0" borderId="0"/>
    <xf numFmtId="0" fontId="8" fillId="0" borderId="0"/>
    <xf numFmtId="0" fontId="7" fillId="0" borderId="0"/>
    <xf numFmtId="0" fontId="4" fillId="0" borderId="0"/>
    <xf numFmtId="0" fontId="7" fillId="0" borderId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2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165" fontId="7" fillId="0" borderId="0" applyFill="0" applyBorder="0" applyAlignment="0" applyProtection="0"/>
    <xf numFmtId="0" fontId="12" fillId="9" borderId="9" applyNumberFormat="0" applyAlignment="0" applyProtection="0"/>
    <xf numFmtId="0" fontId="13" fillId="22" borderId="10" applyNumberFormat="0" applyAlignment="0" applyProtection="0"/>
    <xf numFmtId="0" fontId="14" fillId="6" borderId="0" applyNumberFormat="0" applyBorder="0" applyAlignment="0" applyProtection="0"/>
    <xf numFmtId="166" fontId="7" fillId="0" borderId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ill="0" applyBorder="0" applyAlignment="0" applyProtection="0"/>
    <xf numFmtId="166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0" fillId="0" borderId="0"/>
    <xf numFmtId="0" fontId="16" fillId="0" borderId="0" applyNumberFormat="0" applyFill="0" applyBorder="0" applyProtection="0">
      <alignment vertical="top" wrapText="1"/>
    </xf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/>
    <xf numFmtId="0" fontId="20" fillId="0" borderId="11" applyNumberFormat="0" applyFill="0" applyAlignment="0" applyProtection="0"/>
    <xf numFmtId="0" fontId="21" fillId="23" borderId="12" applyNumberFormat="0" applyAlignment="0" applyProtection="0"/>
    <xf numFmtId="0" fontId="22" fillId="0" borderId="13" applyNumberFormat="0" applyFill="0" applyAlignment="0" applyProtection="0"/>
    <xf numFmtId="0" fontId="23" fillId="0" borderId="14" applyNumberFormat="0" applyFill="0" applyAlignment="0" applyProtection="0"/>
    <xf numFmtId="0" fontId="24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7" fillId="0" borderId="0"/>
    <xf numFmtId="0" fontId="4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2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2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15" fillId="0" borderId="0"/>
    <xf numFmtId="0" fontId="30" fillId="0" borderId="0"/>
    <xf numFmtId="0" fontId="1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7" fillId="0" borderId="0"/>
    <xf numFmtId="0" fontId="29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22" borderId="9" applyNumberFormat="0" applyAlignment="0" applyProtection="0"/>
    <xf numFmtId="9" fontId="7" fillId="0" borderId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0" fontId="32" fillId="0" borderId="0"/>
    <xf numFmtId="0" fontId="33" fillId="0" borderId="16" applyNumberFormat="0" applyFill="0" applyAlignment="0" applyProtection="0"/>
    <xf numFmtId="167" fontId="15" fillId="0" borderId="0"/>
    <xf numFmtId="165" fontId="7" fillId="0" borderId="0" applyBorder="0" applyProtection="0"/>
    <xf numFmtId="0" fontId="34" fillId="0" borderId="0" applyNumberFormat="0" applyFill="0" applyBorder="0" applyAlignment="0" applyProtection="0"/>
    <xf numFmtId="0" fontId="35" fillId="24" borderId="0" applyBorder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7" fillId="25" borderId="17" applyNumberFormat="0" applyFont="0" applyAlignment="0" applyProtection="0"/>
    <xf numFmtId="165" fontId="7" fillId="0" borderId="0" applyFill="0" applyBorder="0" applyAlignment="0" applyProtection="0"/>
    <xf numFmtId="44" fontId="4" fillId="0" borderId="0" applyFont="0" applyFill="0" applyBorder="0" applyAlignment="0" applyProtection="0"/>
    <xf numFmtId="165" fontId="7" fillId="0" borderId="0" applyFill="0" applyBorder="0" applyAlignment="0" applyProtection="0"/>
    <xf numFmtId="44" fontId="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7" fillId="0" borderId="0" applyFill="0" applyBorder="0" applyAlignment="0" applyProtection="0"/>
    <xf numFmtId="44" fontId="2" fillId="0" borderId="0" applyFont="0" applyFill="0" applyBorder="0" applyAlignment="0" applyProtection="0"/>
    <xf numFmtId="165" fontId="7" fillId="0" borderId="0" applyFill="0" applyBorder="0" applyAlignment="0" applyProtection="0"/>
    <xf numFmtId="165" fontId="7" fillId="0" borderId="0" applyFill="0" applyBorder="0" applyAlignment="0" applyProtection="0"/>
    <xf numFmtId="44" fontId="2" fillId="0" borderId="0" applyFont="0" applyFill="0" applyBorder="0" applyAlignment="0" applyProtection="0"/>
    <xf numFmtId="165" fontId="4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8" fillId="5" borderId="0" applyNumberFormat="0" applyBorder="0" applyAlignment="0" applyProtection="0"/>
  </cellStyleXfs>
  <cellXfs count="103">
    <xf numFmtId="0" fontId="0" fillId="0" borderId="0" xfId="0"/>
    <xf numFmtId="0" fontId="5" fillId="0" borderId="0" xfId="0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Border="1" applyAlignment="1" applyProtection="1">
      <alignment horizontal="right" vertical="top"/>
      <protection locked="0"/>
    </xf>
    <xf numFmtId="0" fontId="6" fillId="0" borderId="0" xfId="0" applyFont="1" applyFill="1" applyBorder="1" applyAlignment="1" applyProtection="1">
      <alignment horizontal="center" vertical="top"/>
      <protection locked="0"/>
    </xf>
    <xf numFmtId="3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3" fontId="6" fillId="0" borderId="0" xfId="0" applyNumberFormat="1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Alignment="1" applyProtection="1">
      <alignment horizontal="left" vertical="top" wrapText="1"/>
      <protection locked="0"/>
    </xf>
    <xf numFmtId="0" fontId="6" fillId="0" borderId="2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</xf>
    <xf numFmtId="0" fontId="5" fillId="0" borderId="3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0" xfId="0" applyFont="1" applyFill="1" applyAlignment="1" applyProtection="1">
      <alignment horizontal="center" vertical="top" wrapText="1"/>
      <protection locked="0"/>
    </xf>
    <xf numFmtId="49" fontId="5" fillId="0" borderId="0" xfId="0" applyNumberFormat="1" applyFont="1" applyFill="1" applyBorder="1" applyAlignment="1" applyProtection="1">
      <alignment horizontal="center" vertical="top" wrapText="1"/>
      <protection locked="0"/>
    </xf>
    <xf numFmtId="0" fontId="5" fillId="0" borderId="0" xfId="0" applyFont="1" applyFill="1" applyBorder="1" applyAlignment="1" applyProtection="1">
      <alignment horizontal="left" vertical="top"/>
      <protection locked="0"/>
    </xf>
    <xf numFmtId="0" fontId="5" fillId="0" borderId="0" xfId="0" applyFont="1" applyFill="1" applyBorder="1" applyAlignment="1" applyProtection="1">
      <alignment horizontal="center" vertical="top"/>
      <protection locked="0"/>
    </xf>
    <xf numFmtId="0" fontId="5" fillId="0" borderId="0" xfId="0" applyFont="1" applyFill="1" applyBorder="1" applyAlignment="1" applyProtection="1">
      <alignment horizontal="center" vertical="top" wrapText="1"/>
      <protection locked="0"/>
    </xf>
    <xf numFmtId="3" fontId="5" fillId="0" borderId="0" xfId="0" applyNumberFormat="1" applyFont="1" applyFill="1" applyBorder="1" applyAlignment="1" applyProtection="1">
      <alignment horizontal="right" vertical="top" wrapText="1"/>
      <protection locked="0"/>
    </xf>
    <xf numFmtId="49" fontId="5" fillId="0" borderId="4" xfId="0" applyNumberFormat="1" applyFont="1" applyFill="1" applyBorder="1" applyAlignment="1" applyProtection="1">
      <alignment horizontal="left" vertical="top" wrapText="1"/>
      <protection locked="0"/>
    </xf>
    <xf numFmtId="49" fontId="5" fillId="0" borderId="0" xfId="0" applyNumberFormat="1" applyFont="1" applyFill="1" applyAlignment="1" applyProtection="1">
      <alignment horizontal="left" vertical="top" wrapText="1"/>
      <protection locked="0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3" fontId="5" fillId="0" borderId="1" xfId="0" applyNumberFormat="1" applyFont="1" applyFill="1" applyBorder="1" applyAlignment="1" applyProtection="1">
      <alignment horizontal="right" vertical="top" wrapText="1"/>
      <protection locked="0"/>
    </xf>
    <xf numFmtId="49" fontId="6" fillId="0" borderId="1" xfId="0" applyNumberFormat="1" applyFont="1" applyFill="1" applyBorder="1" applyAlignment="1" applyProtection="1">
      <alignment horizontal="left" vertical="top" wrapText="1"/>
      <protection locked="0"/>
    </xf>
    <xf numFmtId="3" fontId="6" fillId="0" borderId="1" xfId="0" applyNumberFormat="1" applyFont="1" applyFill="1" applyBorder="1" applyAlignment="1" applyProtection="1">
      <alignment horizontal="right" vertical="top" wrapText="1"/>
      <protection locked="0"/>
    </xf>
    <xf numFmtId="0" fontId="5" fillId="0" borderId="0" xfId="0" applyFont="1" applyFill="1" applyAlignment="1" applyProtection="1">
      <alignment horizontal="left" vertical="top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0" borderId="0" xfId="0" applyFont="1" applyFill="1" applyAlignment="1" applyProtection="1">
      <alignment horizontal="right" vertical="top"/>
      <protection locked="0"/>
    </xf>
    <xf numFmtId="1" fontId="5" fillId="0" borderId="0" xfId="0" applyNumberFormat="1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 locked="0"/>
    </xf>
    <xf numFmtId="1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1" fontId="5" fillId="2" borderId="0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left" vertical="top" wrapText="1"/>
      <protection locked="0"/>
    </xf>
    <xf numFmtId="44" fontId="5" fillId="2" borderId="5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left" vertical="top" wrapText="1"/>
      <protection locked="0"/>
    </xf>
    <xf numFmtId="1" fontId="5" fillId="2" borderId="0" xfId="0" applyNumberFormat="1" applyFont="1" applyFill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5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4" fontId="5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4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1" xfId="10" applyFont="1" applyFill="1" applyBorder="1" applyAlignment="1">
      <alignment horizontal="left" vertical="center" wrapText="1"/>
    </xf>
    <xf numFmtId="3" fontId="5" fillId="0" borderId="1" xfId="1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center" wrapText="1"/>
    </xf>
    <xf numFmtId="44" fontId="5" fillId="0" borderId="0" xfId="11" applyNumberFormat="1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vertical="center" wrapText="1"/>
      <protection locked="0"/>
    </xf>
    <xf numFmtId="16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>
      <alignment horizontal="center" vertical="center" wrapText="1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39" fillId="0" borderId="0" xfId="0" applyFont="1" applyAlignment="1">
      <alignment horizontal="left" vertical="center" wrapText="1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39" fillId="0" borderId="1" xfId="0" applyFont="1" applyBorder="1" applyAlignment="1">
      <alignment horizontal="left" vertical="center" wrapText="1"/>
    </xf>
    <xf numFmtId="0" fontId="40" fillId="2" borderId="1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3" fontId="43" fillId="0" borderId="1" xfId="1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justify" vertical="top" wrapText="1"/>
      <protection locked="0"/>
    </xf>
    <xf numFmtId="0" fontId="6" fillId="0" borderId="4" xfId="0" applyFont="1" applyFill="1" applyBorder="1" applyAlignment="1" applyProtection="1">
      <alignment horizontal="left" vertical="top" wrapText="1"/>
      <protection locked="0"/>
    </xf>
    <xf numFmtId="0" fontId="6" fillId="0" borderId="5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6" fillId="0" borderId="4" xfId="0" applyFont="1" applyFill="1" applyBorder="1" applyAlignment="1" applyProtection="1">
      <alignment horizontal="center" vertical="top" wrapText="1"/>
      <protection locked="0"/>
    </xf>
    <xf numFmtId="0" fontId="6" fillId="0" borderId="5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>
      <alignment vertical="top" wrapText="1"/>
    </xf>
    <xf numFmtId="0" fontId="5" fillId="0" borderId="0" xfId="0" applyFont="1" applyFill="1" applyAlignment="1" applyProtection="1">
      <alignment horizontal="justify" vertical="top" wrapText="1"/>
      <protection locked="0"/>
    </xf>
    <xf numFmtId="44" fontId="5" fillId="0" borderId="3" xfId="11" applyNumberFormat="1" applyFont="1" applyFill="1" applyBorder="1" applyAlignment="1" applyProtection="1">
      <alignment horizontal="left" vertical="center" wrapText="1"/>
      <protection locked="0"/>
    </xf>
    <xf numFmtId="44" fontId="5" fillId="0" borderId="3" xfId="0" applyNumberFormat="1" applyFont="1" applyBorder="1" applyAlignment="1">
      <alignment horizontal="left" vertical="center" wrapText="1"/>
    </xf>
    <xf numFmtId="3" fontId="6" fillId="0" borderId="7" xfId="0" applyNumberFormat="1" applyFont="1" applyFill="1" applyBorder="1" applyAlignment="1" applyProtection="1">
      <alignment horizontal="left" vertical="top" wrapText="1"/>
      <protection locked="0"/>
    </xf>
    <xf numFmtId="0" fontId="5" fillId="0" borderId="8" xfId="0" applyFont="1" applyBorder="1" applyAlignment="1">
      <alignment horizontal="left" vertical="top" wrapText="1"/>
    </xf>
    <xf numFmtId="44" fontId="5" fillId="0" borderId="4" xfId="11" applyNumberFormat="1" applyFont="1" applyFill="1" applyBorder="1" applyAlignment="1" applyProtection="1">
      <alignment horizontal="center" vertical="center" wrapText="1"/>
      <protection locked="0"/>
    </xf>
    <xf numFmtId="44" fontId="5" fillId="0" borderId="5" xfId="11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top" wrapText="1"/>
      <protection locked="0"/>
    </xf>
    <xf numFmtId="49" fontId="5" fillId="0" borderId="4" xfId="0" applyNumberFormat="1" applyFont="1" applyFill="1" applyBorder="1" applyAlignment="1" applyProtection="1">
      <alignment horizontal="left" vertical="top" wrapText="1"/>
      <protection locked="0"/>
    </xf>
    <xf numFmtId="49" fontId="5" fillId="0" borderId="6" xfId="0" applyNumberFormat="1" applyFont="1" applyFill="1" applyBorder="1" applyAlignment="1" applyProtection="1">
      <alignment horizontal="left" vertical="top" wrapText="1"/>
      <protection locked="0"/>
    </xf>
    <xf numFmtId="49" fontId="5" fillId="0" borderId="5" xfId="0" applyNumberFormat="1" applyFont="1" applyFill="1" applyBorder="1" applyAlignment="1" applyProtection="1">
      <alignment horizontal="left" vertical="top" wrapText="1"/>
      <protection locked="0"/>
    </xf>
    <xf numFmtId="49" fontId="5" fillId="0" borderId="0" xfId="0" applyNumberFormat="1" applyFont="1" applyFill="1" applyBorder="1" applyAlignment="1" applyProtection="1">
      <alignment vertical="top" wrapText="1"/>
      <protection locked="0"/>
    </xf>
    <xf numFmtId="0" fontId="5" fillId="0" borderId="0" xfId="0" applyFont="1" applyAlignment="1">
      <alignment horizontal="justify" vertical="top" wrapText="1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49" fontId="6" fillId="0" borderId="4" xfId="0" applyNumberFormat="1" applyFont="1" applyFill="1" applyBorder="1" applyAlignment="1" applyProtection="1">
      <alignment horizontal="left" vertical="top" wrapText="1"/>
      <protection locked="0"/>
    </xf>
    <xf numFmtId="0" fontId="5" fillId="0" borderId="6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</cellXfs>
  <cellStyles count="218">
    <cellStyle name="20% - akcent 1 2" xfId="17"/>
    <cellStyle name="20% - akcent 2 2" xfId="18"/>
    <cellStyle name="20% - akcent 3 2" xfId="19"/>
    <cellStyle name="20% - akcent 4 2" xfId="20"/>
    <cellStyle name="20% - akcent 5 2" xfId="21"/>
    <cellStyle name="20% - akcent 6 2" xfId="22"/>
    <cellStyle name="40% - akcent 1 2" xfId="23"/>
    <cellStyle name="40% - akcent 2 2" xfId="24"/>
    <cellStyle name="40% - akcent 3 2" xfId="25"/>
    <cellStyle name="40% - akcent 4 2" xfId="26"/>
    <cellStyle name="40% - akcent 5 2" xfId="27"/>
    <cellStyle name="40% - akcent 6 2" xfId="28"/>
    <cellStyle name="60% - akcent 1 2" xfId="29"/>
    <cellStyle name="60% - akcent 2 2" xfId="30"/>
    <cellStyle name="60% - akcent 3 2" xfId="31"/>
    <cellStyle name="60% - akcent 4 2" xfId="32"/>
    <cellStyle name="60% - akcent 5 2" xfId="33"/>
    <cellStyle name="60% - akcent 6 2" xfId="34"/>
    <cellStyle name="Akcent 1 2" xfId="35"/>
    <cellStyle name="Akcent 2 2" xfId="36"/>
    <cellStyle name="Akcent 3 2" xfId="37"/>
    <cellStyle name="Akcent 4 2" xfId="38"/>
    <cellStyle name="Akcent 5 2" xfId="39"/>
    <cellStyle name="Akcent 6 2" xfId="40"/>
    <cellStyle name="Currency 2" xfId="41"/>
    <cellStyle name="Dane wejściowe 2" xfId="42"/>
    <cellStyle name="Dane wyjściowe 2" xfId="43"/>
    <cellStyle name="Dobre 2" xfId="44"/>
    <cellStyle name="Dziesiętny" xfId="1" builtinId="3"/>
    <cellStyle name="Dziesiętny 2" xfId="2"/>
    <cellStyle name="Dziesiętny 2 2" xfId="46"/>
    <cellStyle name="Dziesiętny 2 3" xfId="47"/>
    <cellStyle name="Dziesiętny 2 3 2" xfId="48"/>
    <cellStyle name="Dziesiętny 2 4" xfId="49"/>
    <cellStyle name="Dziesiętny 2 5" xfId="50"/>
    <cellStyle name="Dziesiętny 2 6" xfId="45"/>
    <cellStyle name="Dziesiętny 3" xfId="3"/>
    <cellStyle name="Dziesiętny 3 2" xfId="52"/>
    <cellStyle name="Dziesiętny 3 3" xfId="53"/>
    <cellStyle name="Dziesiętny 3 3 2" xfId="54"/>
    <cellStyle name="Dziesiętny 3 4" xfId="55"/>
    <cellStyle name="Dziesiętny 3 5" xfId="51"/>
    <cellStyle name="Dziesiętny 4" xfId="56"/>
    <cellStyle name="Dziesiętny 4 2" xfId="57"/>
    <cellStyle name="Dziesiętny 4 2 2" xfId="58"/>
    <cellStyle name="Dziesiętny 4 3" xfId="59"/>
    <cellStyle name="Dziesiętny 5" xfId="60"/>
    <cellStyle name="Dziesiętny 5 2" xfId="61"/>
    <cellStyle name="Dziesiętny 5 2 2" xfId="62"/>
    <cellStyle name="Dziesiętny 6" xfId="63"/>
    <cellStyle name="Dziesiętny 6 2" xfId="64"/>
    <cellStyle name="Dziesiętny 6 2 2" xfId="65"/>
    <cellStyle name="Dziesiętny 6 2 3" xfId="66"/>
    <cellStyle name="Dziesiętny 7" xfId="67"/>
    <cellStyle name="Dziesiętny 8" xfId="68"/>
    <cellStyle name="Excel Built-in Normal" xfId="69"/>
    <cellStyle name="Excel Built-in Normal 2" xfId="70"/>
    <cellStyle name="Excel Built-in Normal 3" xfId="71"/>
    <cellStyle name="Hiperłącze 2" xfId="72"/>
    <cellStyle name="Hiperłącze 3" xfId="73"/>
    <cellStyle name="Hiperłącze 4" xfId="74"/>
    <cellStyle name="Komórka połączona 2" xfId="75"/>
    <cellStyle name="Komórka zaznaczona 2" xfId="76"/>
    <cellStyle name="Nagłówek 1 2" xfId="77"/>
    <cellStyle name="Nagłówek 2 2" xfId="78"/>
    <cellStyle name="Nagłówek 3 2" xfId="79"/>
    <cellStyle name="Nagłówek 4 2" xfId="80"/>
    <cellStyle name="Neutralne 2" xfId="81"/>
    <cellStyle name="Normal 2" xfId="82"/>
    <cellStyle name="Normal 2 2" xfId="83"/>
    <cellStyle name="Normal 3" xfId="84"/>
    <cellStyle name="Normal 3 2" xfId="85"/>
    <cellStyle name="Normal 3 3" xfId="86"/>
    <cellStyle name="Normal 3 3 2" xfId="87"/>
    <cellStyle name="Normal 4" xfId="88"/>
    <cellStyle name="Normal 4 2" xfId="89"/>
    <cellStyle name="Normal 4 3" xfId="90"/>
    <cellStyle name="Normal 4 4" xfId="91"/>
    <cellStyle name="Normal 5" xfId="92"/>
    <cellStyle name="Normal_PROF_ETH" xfId="93"/>
    <cellStyle name="Normalny" xfId="0" builtinId="0"/>
    <cellStyle name="Normalny 10" xfId="13"/>
    <cellStyle name="Normalny 10 2" xfId="94"/>
    <cellStyle name="Normalny 10 2 2" xfId="95"/>
    <cellStyle name="Normalny 10 2 3" xfId="96"/>
    <cellStyle name="Normalny 10 2 3 2" xfId="97"/>
    <cellStyle name="Normalny 10 2 4" xfId="98"/>
    <cellStyle name="Normalny 10 3" xfId="99"/>
    <cellStyle name="Normalny 10 4" xfId="100"/>
    <cellStyle name="Normalny 10 4 2" xfId="101"/>
    <cellStyle name="Normalny 10 4 3" xfId="102"/>
    <cellStyle name="Normalny 11" xfId="103"/>
    <cellStyle name="Normalny 11 2" xfId="104"/>
    <cellStyle name="Normalny 11 3" xfId="105"/>
    <cellStyle name="Normalny 11 4" xfId="106"/>
    <cellStyle name="Normalny 11 5" xfId="107"/>
    <cellStyle name="Normalny 11 6" xfId="108"/>
    <cellStyle name="Normalny 11 6 2" xfId="109"/>
    <cellStyle name="Normalny 11 6 3" xfId="110"/>
    <cellStyle name="Normalny 11 7" xfId="111"/>
    <cellStyle name="Normalny 12" xfId="15"/>
    <cellStyle name="Normalny 12 2" xfId="112"/>
    <cellStyle name="Normalny 12 3" xfId="113"/>
    <cellStyle name="Normalny 12 4" xfId="114"/>
    <cellStyle name="Normalny 12 5" xfId="115"/>
    <cellStyle name="Normalny 13" xfId="116"/>
    <cellStyle name="Normalny 13 2" xfId="117"/>
    <cellStyle name="Normalny 14" xfId="118"/>
    <cellStyle name="Normalny 14 2" xfId="119"/>
    <cellStyle name="Normalny 14 2 2" xfId="120"/>
    <cellStyle name="Normalny 14 2 3" xfId="121"/>
    <cellStyle name="Normalny 15" xfId="122"/>
    <cellStyle name="Normalny 15 2" xfId="123"/>
    <cellStyle name="Normalny 16" xfId="124"/>
    <cellStyle name="Normalny 16 2" xfId="125"/>
    <cellStyle name="Normalny 16 2 2" xfId="126"/>
    <cellStyle name="Normalny 16 3" xfId="127"/>
    <cellStyle name="Normalny 16 4" xfId="128"/>
    <cellStyle name="Normalny 17" xfId="129"/>
    <cellStyle name="Normalny 18" xfId="130"/>
    <cellStyle name="Normalny 19" xfId="131"/>
    <cellStyle name="Normalny 2" xfId="4"/>
    <cellStyle name="Normalny 2 2" xfId="5"/>
    <cellStyle name="Normalny 2 2 2" xfId="14"/>
    <cellStyle name="Normalny 2 2 3" xfId="134"/>
    <cellStyle name="Normalny 2 2 4" xfId="135"/>
    <cellStyle name="Normalny 2 2 5" xfId="133"/>
    <cellStyle name="Normalny 2 3" xfId="16"/>
    <cellStyle name="Normalny 2 4" xfId="136"/>
    <cellStyle name="Normalny 2 4 2" xfId="137"/>
    <cellStyle name="Normalny 2 5" xfId="138"/>
    <cellStyle name="Normalny 2 6" xfId="139"/>
    <cellStyle name="Normalny 2 7" xfId="140"/>
    <cellStyle name="Normalny 2 8" xfId="141"/>
    <cellStyle name="Normalny 2 8 2" xfId="142"/>
    <cellStyle name="Normalny 2 9" xfId="132"/>
    <cellStyle name="Normalny 20" xfId="143"/>
    <cellStyle name="Normalny 21" xfId="144"/>
    <cellStyle name="Normalny 3" xfId="6"/>
    <cellStyle name="Normalny 4" xfId="7"/>
    <cellStyle name="Normalny 4 2" xfId="146"/>
    <cellStyle name="Normalny 4 3" xfId="147"/>
    <cellStyle name="Normalny 4 3 2" xfId="148"/>
    <cellStyle name="Normalny 4 4" xfId="149"/>
    <cellStyle name="Normalny 4 5" xfId="145"/>
    <cellStyle name="Normalny 5" xfId="150"/>
    <cellStyle name="Normalny 5 2" xfId="151"/>
    <cellStyle name="Normalny 5 2 2" xfId="152"/>
    <cellStyle name="Normalny 5 3" xfId="153"/>
    <cellStyle name="Normalny 6" xfId="154"/>
    <cellStyle name="Normalny 6 2" xfId="8"/>
    <cellStyle name="Normalny 6 3" xfId="155"/>
    <cellStyle name="Normalny 6 3 2" xfId="156"/>
    <cellStyle name="Normalny 6 3 3" xfId="157"/>
    <cellStyle name="Normalny 6 4" xfId="158"/>
    <cellStyle name="Normalny 6 5" xfId="159"/>
    <cellStyle name="Normalny 6 6" xfId="160"/>
    <cellStyle name="Normalny 7" xfId="9"/>
    <cellStyle name="Normalny 7 2" xfId="162"/>
    <cellStyle name="Normalny 7 2 2" xfId="163"/>
    <cellStyle name="Normalny 7 2 2 2" xfId="164"/>
    <cellStyle name="Normalny 7 2 2 3" xfId="165"/>
    <cellStyle name="Normalny 7 2 3" xfId="166"/>
    <cellStyle name="Normalny 7 2 3 2" xfId="167"/>
    <cellStyle name="Normalny 7 2 3 3" xfId="168"/>
    <cellStyle name="Normalny 7 3" xfId="169"/>
    <cellStyle name="Normalny 7 4" xfId="170"/>
    <cellStyle name="Normalny 7 4 2" xfId="171"/>
    <cellStyle name="Normalny 7 4 3" xfId="172"/>
    <cellStyle name="Normalny 7 5" xfId="173"/>
    <cellStyle name="Normalny 7 6" xfId="161"/>
    <cellStyle name="Normalny 8" xfId="10"/>
    <cellStyle name="Normalny 8 2" xfId="174"/>
    <cellStyle name="Normalny 8 3" xfId="175"/>
    <cellStyle name="Normalny 9" xfId="176"/>
    <cellStyle name="Normalny 9 2" xfId="177"/>
    <cellStyle name="Normalny 9 2 2" xfId="178"/>
    <cellStyle name="Normalny 9 2 3" xfId="179"/>
    <cellStyle name="Normalny 9 3" xfId="180"/>
    <cellStyle name="Normalny 9 3 2" xfId="181"/>
    <cellStyle name="Normalny 9 3 3" xfId="182"/>
    <cellStyle name="Obliczenia 2" xfId="183"/>
    <cellStyle name="Procentowy 2" xfId="184"/>
    <cellStyle name="Procentowy 2 2" xfId="185"/>
    <cellStyle name="Procentowy 2 3" xfId="186"/>
    <cellStyle name="Procentowy 3" xfId="187"/>
    <cellStyle name="Standard_ICP_05_1500" xfId="188"/>
    <cellStyle name="Suma 2" xfId="189"/>
    <cellStyle name="TableStyleLight1" xfId="190"/>
    <cellStyle name="TableStyleLight1 2" xfId="191"/>
    <cellStyle name="Tekst objaśnienia 2" xfId="192"/>
    <cellStyle name="Tekst objaśnienia 3" xfId="193"/>
    <cellStyle name="Tekst ostrzeżenia 2" xfId="194"/>
    <cellStyle name="Tytuł 2" xfId="195"/>
    <cellStyle name="Uwaga 2" xfId="196"/>
    <cellStyle name="Walutowy" xfId="11" builtinId="4"/>
    <cellStyle name="Walutowy 2" xfId="12"/>
    <cellStyle name="Walutowy 2 2" xfId="198"/>
    <cellStyle name="Walutowy 2 3" xfId="199"/>
    <cellStyle name="Walutowy 2 4" xfId="200"/>
    <cellStyle name="Walutowy 2 5" xfId="197"/>
    <cellStyle name="Walutowy 3" xfId="201"/>
    <cellStyle name="Walutowy 3 2" xfId="202"/>
    <cellStyle name="Walutowy 3 2 2" xfId="203"/>
    <cellStyle name="Walutowy 3 3" xfId="204"/>
    <cellStyle name="Walutowy 4" xfId="205"/>
    <cellStyle name="Walutowy 4 2" xfId="206"/>
    <cellStyle name="Walutowy 4 3" xfId="207"/>
    <cellStyle name="Walutowy 4 4" xfId="208"/>
    <cellStyle name="Walutowy 4 5" xfId="209"/>
    <cellStyle name="Walutowy 5" xfId="210"/>
    <cellStyle name="Walutowy 5 2" xfId="211"/>
    <cellStyle name="Walutowy 6" xfId="212"/>
    <cellStyle name="Walutowy 6 2" xfId="213"/>
    <cellStyle name="Walutowy 6 2 2" xfId="214"/>
    <cellStyle name="Walutowy 6 2 3" xfId="215"/>
    <cellStyle name="Walutowy 7" xfId="216"/>
    <cellStyle name="Złe 2" xfId="2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tabColor theme="0" tint="-0.34998626667073579"/>
    <pageSetUpPr fitToPage="1"/>
  </sheetPr>
  <dimension ref="A1:F61"/>
  <sheetViews>
    <sheetView showGridLines="0" view="pageBreakPreview" topLeftCell="A40" zoomScaleNormal="100" zoomScaleSheetLayoutView="100" zoomScalePageLayoutView="115" workbookViewId="0">
      <selection activeCell="B37" sqref="B37:D37"/>
    </sheetView>
  </sheetViews>
  <sheetFormatPr defaultColWidth="9.140625" defaultRowHeight="15"/>
  <cols>
    <col min="1" max="1" width="3.5703125" style="1" customWidth="1"/>
    <col min="2" max="2" width="19.140625" style="1" customWidth="1"/>
    <col min="3" max="3" width="61.85546875" style="1" customWidth="1"/>
    <col min="4" max="4" width="23.7109375" style="4" customWidth="1"/>
    <col min="5" max="5" width="12.28515625" style="1" customWidth="1"/>
    <col min="6" max="10" width="9.140625" style="1"/>
    <col min="11" max="11" width="16.5703125" style="1" customWidth="1"/>
    <col min="12" max="13" width="16.140625" style="1" customWidth="1"/>
    <col min="14" max="16384" width="9.140625" style="1"/>
  </cols>
  <sheetData>
    <row r="1" spans="2:6" ht="18" customHeight="1">
      <c r="D1" s="2" t="s">
        <v>39</v>
      </c>
    </row>
    <row r="2" spans="2:6" ht="18" customHeight="1">
      <c r="B2" s="3"/>
      <c r="C2" s="3" t="s">
        <v>34</v>
      </c>
      <c r="D2" s="3"/>
    </row>
    <row r="3" spans="2:6" ht="18" customHeight="1"/>
    <row r="4" spans="2:6" ht="18" customHeight="1">
      <c r="B4" s="1" t="s">
        <v>25</v>
      </c>
      <c r="C4" s="1" t="s">
        <v>70</v>
      </c>
      <c r="E4" s="5"/>
    </row>
    <row r="5" spans="2:6" ht="18" customHeight="1">
      <c r="E5" s="5"/>
    </row>
    <row r="6" spans="2:6" ht="15.75" customHeight="1">
      <c r="B6" s="1" t="s">
        <v>24</v>
      </c>
      <c r="C6" s="76" t="s">
        <v>71</v>
      </c>
      <c r="D6" s="76"/>
      <c r="E6" s="6"/>
      <c r="F6" s="7"/>
    </row>
    <row r="7" spans="2:6" ht="14.25" customHeight="1"/>
    <row r="8" spans="2:6" ht="14.25" customHeight="1">
      <c r="B8" s="8" t="s">
        <v>21</v>
      </c>
      <c r="C8" s="79"/>
      <c r="D8" s="80"/>
      <c r="E8" s="5"/>
    </row>
    <row r="9" spans="2:6" ht="31.5" customHeight="1">
      <c r="B9" s="8" t="s">
        <v>26</v>
      </c>
      <c r="C9" s="81"/>
      <c r="D9" s="82"/>
      <c r="E9" s="5"/>
    </row>
    <row r="10" spans="2:6" ht="18" customHeight="1">
      <c r="B10" s="8" t="s">
        <v>20</v>
      </c>
      <c r="C10" s="77"/>
      <c r="D10" s="78"/>
      <c r="E10" s="5"/>
    </row>
    <row r="11" spans="2:6" ht="18" customHeight="1">
      <c r="B11" s="8" t="s">
        <v>28</v>
      </c>
      <c r="C11" s="77"/>
      <c r="D11" s="78"/>
      <c r="E11" s="5"/>
    </row>
    <row r="12" spans="2:6" ht="18" customHeight="1">
      <c r="B12" s="8" t="s">
        <v>29</v>
      </c>
      <c r="C12" s="77"/>
      <c r="D12" s="78"/>
      <c r="E12" s="5"/>
    </row>
    <row r="13" spans="2:6" ht="18" customHeight="1">
      <c r="B13" s="8" t="s">
        <v>30</v>
      </c>
      <c r="C13" s="77"/>
      <c r="D13" s="78"/>
      <c r="E13" s="5"/>
    </row>
    <row r="14" spans="2:6" ht="18" customHeight="1">
      <c r="B14" s="8" t="s">
        <v>31</v>
      </c>
      <c r="C14" s="77"/>
      <c r="D14" s="78"/>
      <c r="E14" s="5"/>
    </row>
    <row r="15" spans="2:6" ht="18" customHeight="1">
      <c r="B15" s="8" t="s">
        <v>32</v>
      </c>
      <c r="C15" s="77"/>
      <c r="D15" s="78"/>
      <c r="E15" s="5"/>
    </row>
    <row r="16" spans="2:6" ht="18" customHeight="1">
      <c r="B16" s="8" t="s">
        <v>33</v>
      </c>
      <c r="C16" s="77"/>
      <c r="D16" s="78"/>
      <c r="E16" s="5"/>
    </row>
    <row r="17" spans="1:5" ht="18" customHeight="1">
      <c r="C17" s="5"/>
      <c r="D17" s="10"/>
      <c r="E17" s="5"/>
    </row>
    <row r="18" spans="1:5" ht="18" customHeight="1">
      <c r="B18" s="84" t="s">
        <v>27</v>
      </c>
      <c r="C18" s="83"/>
      <c r="D18" s="11"/>
      <c r="E18" s="7"/>
    </row>
    <row r="19" spans="1:5" ht="18" customHeight="1" thickBot="1">
      <c r="C19" s="7"/>
      <c r="D19" s="11"/>
      <c r="E19" s="7"/>
    </row>
    <row r="20" spans="1:5" ht="18" customHeight="1" thickBot="1">
      <c r="B20" s="12" t="s">
        <v>9</v>
      </c>
      <c r="C20" s="89" t="s">
        <v>0</v>
      </c>
      <c r="D20" s="90"/>
    </row>
    <row r="21" spans="1:5" ht="18" customHeight="1">
      <c r="A21" s="13"/>
      <c r="B21" s="14" t="s">
        <v>15</v>
      </c>
      <c r="C21" s="87">
        <f>'część (1)'!F7</f>
        <v>0</v>
      </c>
      <c r="D21" s="88"/>
    </row>
    <row r="22" spans="1:5" s="63" customFormat="1" ht="18" customHeight="1">
      <c r="A22" s="13"/>
      <c r="B22" s="14" t="s">
        <v>16</v>
      </c>
      <c r="C22" s="91">
        <f>'część (2)'!F7</f>
        <v>0</v>
      </c>
      <c r="D22" s="92"/>
    </row>
    <row r="23" spans="1:5" s="63" customFormat="1" ht="18" customHeight="1">
      <c r="A23" s="13"/>
      <c r="B23" s="14" t="s">
        <v>17</v>
      </c>
      <c r="C23" s="91">
        <f>'część (3)'!F7</f>
        <v>0</v>
      </c>
      <c r="D23" s="92"/>
    </row>
    <row r="24" spans="1:5" s="63" customFormat="1" ht="18" customHeight="1">
      <c r="A24" s="13"/>
      <c r="B24" s="14" t="s">
        <v>49</v>
      </c>
      <c r="C24" s="91">
        <f>'część (4)'!F7</f>
        <v>0</v>
      </c>
      <c r="D24" s="92"/>
    </row>
    <row r="25" spans="1:5" ht="18" customHeight="1">
      <c r="A25" s="13"/>
      <c r="B25" s="15" t="s">
        <v>50</v>
      </c>
      <c r="C25" s="87">
        <f>'część (5)'!F7</f>
        <v>0</v>
      </c>
      <c r="D25" s="88"/>
    </row>
    <row r="26" spans="1:5" ht="18" customHeight="1">
      <c r="A26" s="13"/>
      <c r="B26" s="14" t="s">
        <v>51</v>
      </c>
      <c r="C26" s="87">
        <f>'część (6)'!F7</f>
        <v>0</v>
      </c>
      <c r="D26" s="88"/>
    </row>
    <row r="27" spans="1:5" s="63" customFormat="1" ht="18" customHeight="1">
      <c r="A27" s="13"/>
      <c r="B27" s="14" t="s">
        <v>53</v>
      </c>
      <c r="C27" s="91">
        <f>'część (7)'!F7</f>
        <v>0</v>
      </c>
      <c r="D27" s="92"/>
    </row>
    <row r="28" spans="1:5" s="63" customFormat="1" ht="18" customHeight="1">
      <c r="A28" s="13"/>
      <c r="B28" s="14" t="s">
        <v>54</v>
      </c>
      <c r="C28" s="91">
        <f>'część (8)'!F7</f>
        <v>0</v>
      </c>
      <c r="D28" s="92"/>
    </row>
    <row r="29" spans="1:5" s="63" customFormat="1" ht="18" customHeight="1">
      <c r="A29" s="13"/>
      <c r="B29" s="14" t="s">
        <v>55</v>
      </c>
      <c r="C29" s="91">
        <f>'część (9)'!F7</f>
        <v>0</v>
      </c>
      <c r="D29" s="92"/>
    </row>
    <row r="30" spans="1:5" s="63" customFormat="1" ht="18" customHeight="1">
      <c r="A30" s="13"/>
      <c r="B30" s="14" t="s">
        <v>56</v>
      </c>
      <c r="C30" s="91">
        <f>'część (10)'!F7</f>
        <v>0</v>
      </c>
      <c r="D30" s="92"/>
    </row>
    <row r="31" spans="1:5" s="63" customFormat="1" ht="18" customHeight="1">
      <c r="A31" s="13"/>
      <c r="B31" s="14" t="s">
        <v>57</v>
      </c>
      <c r="C31" s="91">
        <f>'część (11)'!F7</f>
        <v>0</v>
      </c>
      <c r="D31" s="92"/>
    </row>
    <row r="32" spans="1:5" s="63" customFormat="1" ht="18" customHeight="1">
      <c r="A32" s="13"/>
      <c r="B32" s="14" t="s">
        <v>58</v>
      </c>
      <c r="C32" s="91">
        <f>'część (12)'!F7</f>
        <v>0</v>
      </c>
      <c r="D32" s="92"/>
    </row>
    <row r="33" spans="1:6" s="52" customFormat="1" ht="15" customHeight="1">
      <c r="A33" s="13"/>
      <c r="B33" s="53"/>
      <c r="C33" s="54"/>
      <c r="D33" s="54"/>
    </row>
    <row r="34" spans="1:6" ht="21" customHeight="1">
      <c r="A34" s="1">
        <v>1</v>
      </c>
      <c r="B34" s="83" t="s">
        <v>72</v>
      </c>
      <c r="C34" s="84"/>
      <c r="D34" s="85"/>
      <c r="E34" s="16"/>
    </row>
    <row r="35" spans="1:6" ht="49.9" customHeight="1">
      <c r="A35" s="1">
        <f>A34+1</f>
        <v>2</v>
      </c>
      <c r="B35" s="97" t="s">
        <v>79</v>
      </c>
      <c r="C35" s="97"/>
      <c r="D35" s="97"/>
      <c r="E35" s="17"/>
      <c r="F35" s="7"/>
    </row>
    <row r="36" spans="1:6" s="18" customFormat="1" ht="62.45" customHeight="1">
      <c r="A36" s="55">
        <f t="shared" ref="A36:A40" si="0">A35+1</f>
        <v>3</v>
      </c>
      <c r="B36" s="76" t="s">
        <v>52</v>
      </c>
      <c r="C36" s="76"/>
      <c r="D36" s="76"/>
      <c r="E36" s="19"/>
    </row>
    <row r="37" spans="1:6" ht="40.5" customHeight="1">
      <c r="A37" s="55">
        <f t="shared" si="0"/>
        <v>4</v>
      </c>
      <c r="B37" s="76" t="s">
        <v>13</v>
      </c>
      <c r="C37" s="86"/>
      <c r="D37" s="86"/>
      <c r="E37" s="16"/>
      <c r="F37" s="7"/>
    </row>
    <row r="38" spans="1:6" ht="27.75" customHeight="1">
      <c r="A38" s="55">
        <f t="shared" si="0"/>
        <v>5</v>
      </c>
      <c r="B38" s="84" t="s">
        <v>18</v>
      </c>
      <c r="C38" s="83"/>
      <c r="D38" s="83"/>
      <c r="E38" s="16"/>
      <c r="F38" s="7"/>
    </row>
    <row r="39" spans="1:6" ht="39.75" customHeight="1">
      <c r="A39" s="55">
        <f t="shared" si="0"/>
        <v>6</v>
      </c>
      <c r="B39" s="76" t="s">
        <v>19</v>
      </c>
      <c r="C39" s="86"/>
      <c r="D39" s="86"/>
      <c r="E39" s="16"/>
      <c r="F39" s="7"/>
    </row>
    <row r="40" spans="1:6" ht="89.45" customHeight="1">
      <c r="A40" s="55">
        <f t="shared" si="0"/>
        <v>7</v>
      </c>
      <c r="B40" s="76" t="s">
        <v>40</v>
      </c>
      <c r="C40" s="98"/>
      <c r="D40" s="98"/>
      <c r="E40" s="16"/>
      <c r="F40" s="7"/>
    </row>
    <row r="41" spans="1:6" s="73" customFormat="1" ht="75" customHeight="1">
      <c r="A41" s="73" t="s">
        <v>75</v>
      </c>
      <c r="B41" s="84" t="s">
        <v>78</v>
      </c>
      <c r="C41" s="84"/>
      <c r="D41" s="84"/>
      <c r="E41" s="16"/>
      <c r="F41" s="74"/>
    </row>
    <row r="42" spans="1:6" s="72" customFormat="1" ht="25.5" customHeight="1">
      <c r="A42" s="72" t="s">
        <v>76</v>
      </c>
      <c r="B42" s="84" t="s">
        <v>73</v>
      </c>
      <c r="C42" s="84"/>
      <c r="D42" s="84"/>
      <c r="E42" s="16"/>
      <c r="F42" s="71"/>
    </row>
    <row r="43" spans="1:6" ht="18" customHeight="1">
      <c r="A43" s="55" t="s">
        <v>77</v>
      </c>
      <c r="B43" s="6" t="s">
        <v>1</v>
      </c>
      <c r="C43" s="7"/>
      <c r="D43" s="1"/>
      <c r="E43" s="20"/>
    </row>
    <row r="44" spans="1:6" ht="11.45" customHeight="1">
      <c r="B44" s="7"/>
      <c r="C44" s="7"/>
      <c r="D44" s="21"/>
      <c r="E44" s="20"/>
    </row>
    <row r="45" spans="1:6" ht="18" customHeight="1">
      <c r="B45" s="94" t="s">
        <v>11</v>
      </c>
      <c r="C45" s="95"/>
      <c r="D45" s="96"/>
      <c r="E45" s="20"/>
    </row>
    <row r="46" spans="1:6" ht="18" customHeight="1">
      <c r="B46" s="94" t="s">
        <v>2</v>
      </c>
      <c r="C46" s="96"/>
      <c r="D46" s="8"/>
      <c r="E46" s="20"/>
    </row>
    <row r="47" spans="1:6" ht="18" customHeight="1">
      <c r="B47" s="100"/>
      <c r="C47" s="101"/>
      <c r="D47" s="8"/>
      <c r="E47" s="20"/>
    </row>
    <row r="48" spans="1:6" ht="18" customHeight="1">
      <c r="B48" s="100"/>
      <c r="C48" s="101"/>
      <c r="D48" s="8"/>
      <c r="E48" s="20"/>
    </row>
    <row r="49" spans="2:5" ht="18" customHeight="1">
      <c r="B49" s="100"/>
      <c r="C49" s="101"/>
      <c r="D49" s="8"/>
      <c r="E49" s="20"/>
    </row>
    <row r="50" spans="2:5" ht="15" customHeight="1">
      <c r="B50" s="23" t="s">
        <v>4</v>
      </c>
      <c r="C50" s="23"/>
      <c r="D50" s="21"/>
      <c r="E50" s="20"/>
    </row>
    <row r="51" spans="2:5" ht="18" customHeight="1">
      <c r="B51" s="94" t="s">
        <v>12</v>
      </c>
      <c r="C51" s="95"/>
      <c r="D51" s="96"/>
      <c r="E51" s="20"/>
    </row>
    <row r="52" spans="2:5" ht="18" customHeight="1">
      <c r="B52" s="24" t="s">
        <v>2</v>
      </c>
      <c r="C52" s="22" t="s">
        <v>3</v>
      </c>
      <c r="D52" s="25" t="s">
        <v>5</v>
      </c>
      <c r="E52" s="20"/>
    </row>
    <row r="53" spans="2:5" ht="18" customHeight="1">
      <c r="B53" s="26"/>
      <c r="C53" s="22"/>
      <c r="D53" s="27"/>
      <c r="E53" s="20"/>
    </row>
    <row r="54" spans="2:5" ht="18" customHeight="1">
      <c r="B54" s="26"/>
      <c r="C54" s="22"/>
      <c r="D54" s="27"/>
      <c r="E54" s="20"/>
    </row>
    <row r="55" spans="2:5" ht="18" customHeight="1">
      <c r="B55" s="23"/>
      <c r="C55" s="23"/>
      <c r="D55" s="21"/>
      <c r="E55" s="20"/>
    </row>
    <row r="56" spans="2:5" ht="18" customHeight="1">
      <c r="B56" s="94" t="s">
        <v>14</v>
      </c>
      <c r="C56" s="95"/>
      <c r="D56" s="96"/>
      <c r="E56" s="20"/>
    </row>
    <row r="57" spans="2:5" ht="18" customHeight="1">
      <c r="B57" s="99" t="s">
        <v>6</v>
      </c>
      <c r="C57" s="99"/>
      <c r="D57" s="8"/>
    </row>
    <row r="58" spans="2:5" ht="18" customHeight="1">
      <c r="B58" s="80"/>
      <c r="C58" s="80"/>
      <c r="D58" s="8"/>
    </row>
    <row r="59" spans="2:5" ht="18" customHeight="1"/>
    <row r="60" spans="2:5" ht="18" customHeight="1">
      <c r="B60" s="93"/>
      <c r="C60" s="93"/>
      <c r="D60" s="93"/>
    </row>
    <row r="61" spans="2:5" ht="18" customHeight="1">
      <c r="D61" s="1"/>
    </row>
  </sheetData>
  <mergeCells count="43">
    <mergeCell ref="C24:D24"/>
    <mergeCell ref="C32:D32"/>
    <mergeCell ref="C27:D27"/>
    <mergeCell ref="C28:D28"/>
    <mergeCell ref="C29:D29"/>
    <mergeCell ref="C30:D30"/>
    <mergeCell ref="C31:D31"/>
    <mergeCell ref="B60:D60"/>
    <mergeCell ref="B45:D45"/>
    <mergeCell ref="B35:D35"/>
    <mergeCell ref="B37:D37"/>
    <mergeCell ref="B40:D40"/>
    <mergeCell ref="B58:C58"/>
    <mergeCell ref="B57:C57"/>
    <mergeCell ref="B46:C46"/>
    <mergeCell ref="B47:C47"/>
    <mergeCell ref="B49:C49"/>
    <mergeCell ref="B56:D56"/>
    <mergeCell ref="B51:D51"/>
    <mergeCell ref="B48:C48"/>
    <mergeCell ref="B42:D42"/>
    <mergeCell ref="B41:D41"/>
    <mergeCell ref="B34:D34"/>
    <mergeCell ref="B39:D39"/>
    <mergeCell ref="B38:D38"/>
    <mergeCell ref="B36:D36"/>
    <mergeCell ref="C12:D12"/>
    <mergeCell ref="C14:D14"/>
    <mergeCell ref="C13:D13"/>
    <mergeCell ref="C26:D26"/>
    <mergeCell ref="C20:D20"/>
    <mergeCell ref="C25:D25"/>
    <mergeCell ref="C21:D21"/>
    <mergeCell ref="C15:D15"/>
    <mergeCell ref="B18:C18"/>
    <mergeCell ref="C16:D16"/>
    <mergeCell ref="C22:D22"/>
    <mergeCell ref="C23:D23"/>
    <mergeCell ref="C6:D6"/>
    <mergeCell ref="C11:D11"/>
    <mergeCell ref="C8:D8"/>
    <mergeCell ref="C9:D9"/>
    <mergeCell ref="C10:D10"/>
  </mergeCells>
  <phoneticPr fontId="0" type="noConversion"/>
  <printOptions horizontalCentered="1"/>
  <pageMargins left="1.1811023622047245" right="0.19685039370078741" top="0.94488188976377963" bottom="0.98425196850393704" header="0.74803149606299213" footer="0.31496062992125984"/>
  <pageSetup paperSize="9" scale="82" fitToHeight="0" orientation="portrait" horizontalDpi="300" r:id="rId1"/>
  <headerFooter alignWithMargins="0">
    <oddFooter xml:space="preserve">&amp;C&amp;"-,Standardowy"&amp;9Strona &amp;P&amp;R&amp;"-,Standardowy"&amp;9pieczęć i podpis osoby (osób) upoważnionej
do reprezentowania wykonawcy
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0"/>
  <sheetViews>
    <sheetView showGridLines="0" view="pageBreakPreview" zoomScaleNormal="100" zoomScaleSheetLayoutView="100" zoomScalePageLayoutView="85" workbookViewId="0">
      <selection activeCell="B10" sqref="B10"/>
    </sheetView>
  </sheetViews>
  <sheetFormatPr defaultColWidth="9.140625" defaultRowHeight="15"/>
  <cols>
    <col min="1" max="1" width="5.28515625" style="62" customWidth="1"/>
    <col min="2" max="2" width="74.85546875" style="62" customWidth="1"/>
    <col min="3" max="3" width="9.7109375" style="31" customWidth="1"/>
    <col min="4" max="4" width="7.28515625" style="65" customWidth="1"/>
    <col min="5" max="5" width="22.28515625" style="62" customWidth="1"/>
    <col min="6" max="6" width="19.140625" style="62" customWidth="1"/>
    <col min="7" max="7" width="15.140625" style="62" customWidth="1"/>
    <col min="8" max="8" width="19" style="62" customWidth="1"/>
    <col min="9" max="10" width="14.28515625" style="62" customWidth="1"/>
    <col min="11" max="16384" width="9.140625" style="62"/>
  </cols>
  <sheetData>
    <row r="1" spans="1:10">
      <c r="B1" s="28" t="str">
        <f>'Informacje ogólne'!C4</f>
        <v>DFP.271.171.2018.KK</v>
      </c>
      <c r="C1" s="62"/>
      <c r="H1" s="30" t="s">
        <v>42</v>
      </c>
      <c r="I1" s="30"/>
      <c r="J1" s="30"/>
    </row>
    <row r="2" spans="1:10">
      <c r="E2" s="83"/>
      <c r="F2" s="83"/>
      <c r="G2" s="102" t="s">
        <v>41</v>
      </c>
      <c r="H2" s="102"/>
    </row>
    <row r="4" spans="1:10">
      <c r="B4" s="6" t="s">
        <v>7</v>
      </c>
      <c r="C4" s="64">
        <v>9</v>
      </c>
      <c r="D4" s="32"/>
      <c r="E4" s="33" t="s">
        <v>10</v>
      </c>
      <c r="F4" s="5"/>
      <c r="G4" s="63"/>
      <c r="H4" s="63"/>
    </row>
    <row r="5" spans="1:10">
      <c r="B5" s="6"/>
      <c r="C5" s="34"/>
      <c r="D5" s="32"/>
      <c r="E5" s="33"/>
      <c r="F5" s="5"/>
      <c r="G5" s="63"/>
      <c r="H5" s="63"/>
    </row>
    <row r="6" spans="1:10">
      <c r="A6" s="6"/>
      <c r="C6" s="34"/>
      <c r="D6" s="32"/>
      <c r="E6" s="63"/>
      <c r="F6" s="63"/>
      <c r="G6" s="63"/>
      <c r="H6" s="63"/>
    </row>
    <row r="7" spans="1:10">
      <c r="A7" s="35"/>
      <c r="B7" s="35"/>
      <c r="C7" s="36"/>
      <c r="D7" s="37"/>
      <c r="E7" s="38" t="s">
        <v>0</v>
      </c>
      <c r="F7" s="39">
        <f>SUM(H10:H10)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22</v>
      </c>
      <c r="B9" s="43" t="s">
        <v>35</v>
      </c>
      <c r="C9" s="57" t="s">
        <v>23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68" customFormat="1" ht="54.75" customHeight="1">
      <c r="A10" s="56">
        <v>1</v>
      </c>
      <c r="B10" s="70" t="s">
        <v>62</v>
      </c>
      <c r="C10" s="60">
        <v>50</v>
      </c>
      <c r="D10" s="66" t="s">
        <v>47</v>
      </c>
      <c r="E10" s="56"/>
      <c r="F10" s="56"/>
      <c r="G10" s="56"/>
      <c r="H10" s="49">
        <f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5" fitToHeight="0" orientation="landscape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1"/>
  <sheetViews>
    <sheetView showGridLines="0" zoomScaleNormal="100" zoomScaleSheetLayoutView="100" zoomScalePageLayoutView="85" workbookViewId="0">
      <selection activeCell="C18" sqref="C18"/>
    </sheetView>
  </sheetViews>
  <sheetFormatPr defaultColWidth="9.140625" defaultRowHeight="15"/>
  <cols>
    <col min="1" max="1" width="5.28515625" style="62" customWidth="1"/>
    <col min="2" max="2" width="74.85546875" style="62" customWidth="1"/>
    <col min="3" max="3" width="9.7109375" style="31" customWidth="1"/>
    <col min="4" max="4" width="7.28515625" style="65" customWidth="1"/>
    <col min="5" max="5" width="22.28515625" style="62" customWidth="1"/>
    <col min="6" max="6" width="19.140625" style="62" customWidth="1"/>
    <col min="7" max="7" width="15.140625" style="62" customWidth="1"/>
    <col min="8" max="8" width="19" style="62" customWidth="1"/>
    <col min="9" max="10" width="14.28515625" style="62" customWidth="1"/>
    <col min="11" max="16384" width="9.140625" style="62"/>
  </cols>
  <sheetData>
    <row r="1" spans="1:10">
      <c r="B1" s="28" t="str">
        <f>'Informacje ogólne'!C4</f>
        <v>DFP.271.171.2018.KK</v>
      </c>
      <c r="C1" s="62"/>
      <c r="H1" s="30" t="s">
        <v>42</v>
      </c>
      <c r="I1" s="30"/>
      <c r="J1" s="30"/>
    </row>
    <row r="2" spans="1:10">
      <c r="E2" s="83"/>
      <c r="F2" s="83"/>
      <c r="G2" s="102" t="s">
        <v>41</v>
      </c>
      <c r="H2" s="102"/>
    </row>
    <row r="4" spans="1:10">
      <c r="B4" s="6" t="s">
        <v>7</v>
      </c>
      <c r="C4" s="64">
        <v>10</v>
      </c>
      <c r="D4" s="32"/>
      <c r="E4" s="33" t="s">
        <v>10</v>
      </c>
      <c r="F4" s="5"/>
      <c r="G4" s="63"/>
      <c r="H4" s="63"/>
    </row>
    <row r="5" spans="1:10">
      <c r="B5" s="6"/>
      <c r="C5" s="34"/>
      <c r="D5" s="32"/>
      <c r="E5" s="33"/>
      <c r="F5" s="5"/>
      <c r="G5" s="63"/>
      <c r="H5" s="63"/>
    </row>
    <row r="6" spans="1:10">
      <c r="A6" s="6"/>
      <c r="C6" s="34"/>
      <c r="D6" s="32"/>
      <c r="E6" s="63"/>
      <c r="F6" s="63"/>
      <c r="G6" s="63"/>
      <c r="H6" s="63"/>
    </row>
    <row r="7" spans="1:10">
      <c r="A7" s="35"/>
      <c r="B7" s="35"/>
      <c r="C7" s="36"/>
      <c r="D7" s="37"/>
      <c r="E7" s="38" t="s">
        <v>0</v>
      </c>
      <c r="F7" s="39">
        <f>SUM(H10:H11)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22</v>
      </c>
      <c r="B9" s="43" t="s">
        <v>35</v>
      </c>
      <c r="C9" s="57" t="s">
        <v>23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68" customFormat="1" ht="54.75" customHeight="1">
      <c r="A10" s="56">
        <v>1</v>
      </c>
      <c r="B10" s="70" t="s">
        <v>63</v>
      </c>
      <c r="C10" s="60">
        <v>80</v>
      </c>
      <c r="D10" s="66" t="s">
        <v>47</v>
      </c>
      <c r="E10" s="56"/>
      <c r="F10" s="56"/>
      <c r="G10" s="56"/>
      <c r="H10" s="49">
        <f>ROUND(ROUND(C10,2)*ROUND(G10,2),2)</f>
        <v>0</v>
      </c>
    </row>
    <row r="11" spans="1:10" s="44" customFormat="1" ht="85.5" customHeight="1">
      <c r="A11" s="56">
        <v>2</v>
      </c>
      <c r="B11" s="69" t="s">
        <v>64</v>
      </c>
      <c r="C11" s="51">
        <v>300</v>
      </c>
      <c r="D11" s="66" t="s">
        <v>47</v>
      </c>
      <c r="E11" s="47"/>
      <c r="F11" s="47"/>
      <c r="G11" s="48"/>
      <c r="H11" s="49">
        <f>ROUND(ROUND(C11,2)*ROUND(G11,2),2)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5" fitToHeight="0" orientation="landscape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0"/>
  <sheetViews>
    <sheetView showGridLines="0" view="pageBreakPreview" zoomScaleNormal="100" zoomScaleSheetLayoutView="100" zoomScalePageLayoutView="85" workbookViewId="0">
      <selection activeCell="B10" sqref="B10"/>
    </sheetView>
  </sheetViews>
  <sheetFormatPr defaultColWidth="9.140625" defaultRowHeight="15"/>
  <cols>
    <col min="1" max="1" width="5.28515625" style="62" customWidth="1"/>
    <col min="2" max="2" width="74.85546875" style="62" customWidth="1"/>
    <col min="3" max="3" width="9.7109375" style="31" customWidth="1"/>
    <col min="4" max="4" width="7.28515625" style="65" customWidth="1"/>
    <col min="5" max="5" width="22.28515625" style="62" customWidth="1"/>
    <col min="6" max="6" width="19.140625" style="62" customWidth="1"/>
    <col min="7" max="7" width="15.140625" style="62" customWidth="1"/>
    <col min="8" max="8" width="19" style="62" customWidth="1"/>
    <col min="9" max="10" width="14.28515625" style="62" customWidth="1"/>
    <col min="11" max="16384" width="9.140625" style="62"/>
  </cols>
  <sheetData>
    <row r="1" spans="1:10">
      <c r="B1" s="28" t="str">
        <f>'Informacje ogólne'!C4</f>
        <v>DFP.271.171.2018.KK</v>
      </c>
      <c r="C1" s="62"/>
      <c r="H1" s="30" t="s">
        <v>42</v>
      </c>
      <c r="I1" s="30"/>
      <c r="J1" s="30"/>
    </row>
    <row r="2" spans="1:10">
      <c r="E2" s="83"/>
      <c r="F2" s="83"/>
      <c r="G2" s="102" t="s">
        <v>41</v>
      </c>
      <c r="H2" s="102"/>
    </row>
    <row r="4" spans="1:10">
      <c r="B4" s="6" t="s">
        <v>7</v>
      </c>
      <c r="C4" s="64">
        <v>11</v>
      </c>
      <c r="D4" s="32"/>
      <c r="E4" s="33" t="s">
        <v>10</v>
      </c>
      <c r="F4" s="5"/>
      <c r="G4" s="63"/>
      <c r="H4" s="63"/>
    </row>
    <row r="5" spans="1:10">
      <c r="B5" s="6"/>
      <c r="C5" s="34"/>
      <c r="D5" s="32"/>
      <c r="E5" s="33"/>
      <c r="F5" s="5"/>
      <c r="G5" s="63"/>
      <c r="H5" s="63"/>
    </row>
    <row r="6" spans="1:10">
      <c r="A6" s="6"/>
      <c r="C6" s="34"/>
      <c r="D6" s="32"/>
      <c r="E6" s="63"/>
      <c r="F6" s="63"/>
      <c r="G6" s="63"/>
      <c r="H6" s="63"/>
    </row>
    <row r="7" spans="1:10">
      <c r="A7" s="35"/>
      <c r="B7" s="35"/>
      <c r="C7" s="36"/>
      <c r="D7" s="37"/>
      <c r="E7" s="38" t="s">
        <v>0</v>
      </c>
      <c r="F7" s="39">
        <f>SUM(H10:H10)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22</v>
      </c>
      <c r="B9" s="43" t="s">
        <v>35</v>
      </c>
      <c r="C9" s="57" t="s">
        <v>23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68" customFormat="1" ht="54.75" customHeight="1">
      <c r="A10" s="56">
        <v>1</v>
      </c>
      <c r="B10" s="70" t="s">
        <v>65</v>
      </c>
      <c r="C10" s="60">
        <v>1200</v>
      </c>
      <c r="D10" s="56" t="s">
        <v>47</v>
      </c>
      <c r="E10" s="56"/>
      <c r="F10" s="56"/>
      <c r="G10" s="56"/>
      <c r="H10" s="49">
        <f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5" fitToHeight="0" orientation="landscape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0"/>
  <sheetViews>
    <sheetView showGridLines="0" view="pageBreakPreview" zoomScaleNormal="100" zoomScaleSheetLayoutView="100" zoomScalePageLayoutView="85" workbookViewId="0">
      <selection activeCell="G15" sqref="G15"/>
    </sheetView>
  </sheetViews>
  <sheetFormatPr defaultColWidth="9.140625" defaultRowHeight="15"/>
  <cols>
    <col min="1" max="1" width="5.28515625" style="62" customWidth="1"/>
    <col min="2" max="2" width="74.85546875" style="62" customWidth="1"/>
    <col min="3" max="3" width="9.7109375" style="31" customWidth="1"/>
    <col min="4" max="4" width="7.28515625" style="65" customWidth="1"/>
    <col min="5" max="5" width="22.28515625" style="62" customWidth="1"/>
    <col min="6" max="6" width="19.140625" style="62" customWidth="1"/>
    <col min="7" max="7" width="15.140625" style="62" customWidth="1"/>
    <col min="8" max="8" width="19" style="62" customWidth="1"/>
    <col min="9" max="10" width="14.28515625" style="62" customWidth="1"/>
    <col min="11" max="16384" width="9.140625" style="62"/>
  </cols>
  <sheetData>
    <row r="1" spans="1:10" ht="28.5" customHeight="1">
      <c r="B1" s="28" t="str">
        <f>'Informacje ogólne'!C4</f>
        <v>DFP.271.171.2018.KK</v>
      </c>
      <c r="C1" s="62"/>
      <c r="H1" s="30" t="s">
        <v>42</v>
      </c>
      <c r="I1" s="30"/>
      <c r="J1" s="30"/>
    </row>
    <row r="2" spans="1:10">
      <c r="E2" s="83"/>
      <c r="F2" s="83"/>
      <c r="G2" s="102" t="s">
        <v>41</v>
      </c>
      <c r="H2" s="102"/>
    </row>
    <row r="4" spans="1:10">
      <c r="B4" s="6" t="s">
        <v>7</v>
      </c>
      <c r="C4" s="64">
        <v>12</v>
      </c>
      <c r="D4" s="32"/>
      <c r="E4" s="33" t="s">
        <v>10</v>
      </c>
      <c r="F4" s="5"/>
      <c r="G4" s="63"/>
      <c r="H4" s="63"/>
    </row>
    <row r="5" spans="1:10">
      <c r="B5" s="6"/>
      <c r="C5" s="34"/>
      <c r="D5" s="32"/>
      <c r="E5" s="33"/>
      <c r="F5" s="5"/>
      <c r="G5" s="63"/>
      <c r="H5" s="63"/>
    </row>
    <row r="6" spans="1:10">
      <c r="A6" s="6"/>
      <c r="C6" s="34"/>
      <c r="D6" s="32"/>
      <c r="E6" s="63"/>
      <c r="F6" s="63"/>
      <c r="G6" s="63"/>
      <c r="H6" s="63"/>
    </row>
    <row r="7" spans="1:10">
      <c r="A7" s="35"/>
      <c r="B7" s="35"/>
      <c r="C7" s="36"/>
      <c r="D7" s="37"/>
      <c r="E7" s="38" t="s">
        <v>0</v>
      </c>
      <c r="F7" s="39">
        <f>SUM(H10:H10)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22</v>
      </c>
      <c r="B9" s="43" t="s">
        <v>35</v>
      </c>
      <c r="C9" s="57" t="s">
        <v>23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68" customFormat="1" ht="54.75" customHeight="1">
      <c r="A10" s="56">
        <v>1</v>
      </c>
      <c r="B10" s="70" t="s">
        <v>66</v>
      </c>
      <c r="C10" s="60">
        <v>120</v>
      </c>
      <c r="D10" s="66" t="s">
        <v>47</v>
      </c>
      <c r="E10" s="56"/>
      <c r="F10" s="56"/>
      <c r="G10" s="56"/>
      <c r="H10" s="49">
        <f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5" fitToHeight="0" orientation="landscape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tabColor rgb="FF00B0F0"/>
    <pageSetUpPr fitToPage="1"/>
  </sheetPr>
  <dimension ref="A1:J11"/>
  <sheetViews>
    <sheetView showGridLines="0" zoomScaleNormal="100" zoomScaleSheetLayoutView="100" zoomScalePageLayoutView="85" workbookViewId="0">
      <selection activeCell="B13" sqref="B13"/>
    </sheetView>
  </sheetViews>
  <sheetFormatPr defaultColWidth="9.140625" defaultRowHeight="15"/>
  <cols>
    <col min="1" max="1" width="5.28515625" style="7" customWidth="1"/>
    <col min="2" max="2" width="74.85546875" style="7" customWidth="1"/>
    <col min="3" max="3" width="9.7109375" style="31" customWidth="1"/>
    <col min="4" max="4" width="10.28515625" style="29" customWidth="1"/>
    <col min="5" max="5" width="22.28515625" style="7" customWidth="1"/>
    <col min="6" max="6" width="19.140625" style="7" customWidth="1"/>
    <col min="7" max="7" width="15.140625" style="7" customWidth="1"/>
    <col min="8" max="8" width="19" style="7" customWidth="1"/>
    <col min="9" max="10" width="14.28515625" style="7" customWidth="1"/>
    <col min="11" max="16384" width="9.140625" style="7"/>
  </cols>
  <sheetData>
    <row r="1" spans="1:10">
      <c r="B1" s="28" t="str">
        <f>'Informacje ogólne'!C4</f>
        <v>DFP.271.171.2018.KK</v>
      </c>
      <c r="C1" s="7"/>
      <c r="H1" s="30" t="s">
        <v>42</v>
      </c>
      <c r="I1" s="30"/>
      <c r="J1" s="30"/>
    </row>
    <row r="2" spans="1:10">
      <c r="E2" s="83"/>
      <c r="F2" s="83"/>
      <c r="G2" s="102" t="s">
        <v>41</v>
      </c>
      <c r="H2" s="102"/>
    </row>
    <row r="4" spans="1:10">
      <c r="B4" s="6" t="s">
        <v>7</v>
      </c>
      <c r="C4" s="9">
        <v>1</v>
      </c>
      <c r="D4" s="32"/>
      <c r="E4" s="33" t="s">
        <v>10</v>
      </c>
      <c r="F4" s="5"/>
      <c r="G4" s="1"/>
      <c r="H4" s="1"/>
    </row>
    <row r="5" spans="1:10">
      <c r="B5" s="6"/>
      <c r="C5" s="34"/>
      <c r="D5" s="32"/>
      <c r="E5" s="33"/>
      <c r="F5" s="5"/>
      <c r="G5" s="1"/>
      <c r="H5" s="1"/>
    </row>
    <row r="6" spans="1:10">
      <c r="A6" s="6"/>
      <c r="C6" s="34"/>
      <c r="D6" s="32"/>
      <c r="E6" s="1"/>
      <c r="F6" s="1"/>
      <c r="G6" s="1"/>
      <c r="H6" s="1"/>
    </row>
    <row r="7" spans="1:10">
      <c r="A7" s="35"/>
      <c r="B7" s="35"/>
      <c r="C7" s="36"/>
      <c r="D7" s="37"/>
      <c r="E7" s="38" t="s">
        <v>0</v>
      </c>
      <c r="F7" s="39">
        <f>SUM(H10:H11)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22</v>
      </c>
      <c r="B9" s="43" t="s">
        <v>35</v>
      </c>
      <c r="C9" s="57" t="s">
        <v>23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44" customFormat="1" ht="43.15" customHeight="1">
      <c r="A10" s="56">
        <v>1</v>
      </c>
      <c r="B10" s="59" t="s">
        <v>46</v>
      </c>
      <c r="C10" s="60">
        <v>60</v>
      </c>
      <c r="D10" s="61" t="s">
        <v>45</v>
      </c>
      <c r="E10" s="43"/>
      <c r="F10" s="43"/>
      <c r="G10" s="43"/>
      <c r="H10" s="49">
        <f t="shared" ref="H10" si="0">ROUND(ROUND(C10,2)*ROUND(G10,2),2)</f>
        <v>0</v>
      </c>
    </row>
    <row r="11" spans="1:10" s="44" customFormat="1" ht="43.15" customHeight="1">
      <c r="A11" s="56">
        <v>2</v>
      </c>
      <c r="B11" s="59" t="s">
        <v>67</v>
      </c>
      <c r="C11" s="60">
        <v>450</v>
      </c>
      <c r="D11" s="61" t="s">
        <v>44</v>
      </c>
      <c r="E11" s="43"/>
      <c r="F11" s="43"/>
      <c r="G11" s="43"/>
      <c r="H11" s="49">
        <f>ROUND(ROUND(C11,2)*ROUND(G11,2),2)</f>
        <v>0</v>
      </c>
    </row>
  </sheetData>
  <mergeCells count="2">
    <mergeCell ref="E2:F2"/>
    <mergeCell ref="G2:H2"/>
  </mergeCells>
  <phoneticPr fontId="0" type="noConversion"/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0"/>
  <sheetViews>
    <sheetView showGridLines="0" view="pageBreakPreview" topLeftCell="A25" zoomScaleNormal="100" zoomScaleSheetLayoutView="100" zoomScalePageLayoutView="85" workbookViewId="0">
      <selection activeCell="B10" sqref="B10"/>
    </sheetView>
  </sheetViews>
  <sheetFormatPr defaultColWidth="9.140625" defaultRowHeight="15"/>
  <cols>
    <col min="1" max="1" width="5.28515625" style="7" customWidth="1"/>
    <col min="2" max="2" width="74.85546875" style="7" customWidth="1"/>
    <col min="3" max="3" width="9.7109375" style="31" customWidth="1"/>
    <col min="4" max="4" width="7.28515625" style="29" customWidth="1"/>
    <col min="5" max="5" width="22.28515625" style="7" customWidth="1"/>
    <col min="6" max="6" width="19.140625" style="7" customWidth="1"/>
    <col min="7" max="7" width="15.140625" style="7" customWidth="1"/>
    <col min="8" max="8" width="19" style="7" customWidth="1"/>
    <col min="9" max="10" width="14.28515625" style="7" customWidth="1"/>
    <col min="11" max="16384" width="9.140625" style="7"/>
  </cols>
  <sheetData>
    <row r="1" spans="1:10">
      <c r="B1" s="28" t="str">
        <f>'Informacje ogólne'!C4</f>
        <v>DFP.271.171.2018.KK</v>
      </c>
      <c r="C1" s="7"/>
      <c r="H1" s="30" t="s">
        <v>42</v>
      </c>
      <c r="I1" s="30"/>
      <c r="J1" s="30"/>
    </row>
    <row r="2" spans="1:10">
      <c r="E2" s="83"/>
      <c r="F2" s="83"/>
      <c r="G2" s="102" t="s">
        <v>41</v>
      </c>
      <c r="H2" s="102"/>
    </row>
    <row r="4" spans="1:10">
      <c r="B4" s="6" t="s">
        <v>7</v>
      </c>
      <c r="C4" s="9">
        <v>2</v>
      </c>
      <c r="D4" s="32"/>
      <c r="E4" s="33" t="s">
        <v>10</v>
      </c>
      <c r="F4" s="5"/>
      <c r="G4" s="1"/>
      <c r="H4" s="1"/>
    </row>
    <row r="5" spans="1:10">
      <c r="B5" s="6"/>
      <c r="C5" s="34"/>
      <c r="D5" s="32"/>
      <c r="E5" s="33"/>
      <c r="F5" s="5"/>
      <c r="G5" s="1"/>
      <c r="H5" s="1"/>
    </row>
    <row r="6" spans="1:10">
      <c r="A6" s="6"/>
      <c r="C6" s="34"/>
      <c r="D6" s="32"/>
      <c r="E6" s="1"/>
      <c r="F6" s="1"/>
      <c r="G6" s="1"/>
      <c r="H6" s="1"/>
    </row>
    <row r="7" spans="1:10">
      <c r="A7" s="35"/>
      <c r="B7" s="35"/>
      <c r="C7" s="36"/>
      <c r="D7" s="37"/>
      <c r="E7" s="38" t="s">
        <v>0</v>
      </c>
      <c r="F7" s="39">
        <f>SUM(H10:H10)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22</v>
      </c>
      <c r="B9" s="43" t="s">
        <v>35</v>
      </c>
      <c r="C9" s="57" t="s">
        <v>23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44" customFormat="1" ht="150">
      <c r="A10" s="56">
        <v>1</v>
      </c>
      <c r="B10" s="69" t="s">
        <v>84</v>
      </c>
      <c r="C10" s="51">
        <v>50</v>
      </c>
      <c r="D10" s="66" t="s">
        <v>47</v>
      </c>
      <c r="E10" s="47"/>
      <c r="F10" s="47"/>
      <c r="G10" s="48"/>
      <c r="H10" s="49">
        <f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5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1"/>
  <sheetViews>
    <sheetView showGridLines="0" view="pageBreakPreview" zoomScaleNormal="100" zoomScaleSheetLayoutView="100" zoomScalePageLayoutView="85" workbookViewId="0">
      <selection activeCell="B10" sqref="B10"/>
    </sheetView>
  </sheetViews>
  <sheetFormatPr defaultColWidth="9.140625" defaultRowHeight="15"/>
  <cols>
    <col min="1" max="1" width="5.28515625" style="7" customWidth="1"/>
    <col min="2" max="2" width="74.85546875" style="7" customWidth="1"/>
    <col min="3" max="3" width="9.7109375" style="31" customWidth="1"/>
    <col min="4" max="4" width="7.28515625" style="29" customWidth="1"/>
    <col min="5" max="5" width="22.28515625" style="7" customWidth="1"/>
    <col min="6" max="6" width="19.140625" style="7" customWidth="1"/>
    <col min="7" max="7" width="15.140625" style="7" customWidth="1"/>
    <col min="8" max="8" width="19" style="7" customWidth="1"/>
    <col min="9" max="10" width="14.28515625" style="7" customWidth="1"/>
    <col min="11" max="16384" width="9.140625" style="7"/>
  </cols>
  <sheetData>
    <row r="1" spans="1:10">
      <c r="B1" s="28" t="str">
        <f>'Informacje ogólne'!C4</f>
        <v>DFP.271.171.2018.KK</v>
      </c>
      <c r="C1" s="7"/>
      <c r="H1" s="30" t="s">
        <v>42</v>
      </c>
      <c r="I1" s="30"/>
      <c r="J1" s="30"/>
    </row>
    <row r="2" spans="1:10">
      <c r="E2" s="83"/>
      <c r="F2" s="83"/>
      <c r="G2" s="102" t="s">
        <v>41</v>
      </c>
      <c r="H2" s="102"/>
    </row>
    <row r="4" spans="1:10">
      <c r="B4" s="6" t="s">
        <v>7</v>
      </c>
      <c r="C4" s="9">
        <v>3</v>
      </c>
      <c r="D4" s="32"/>
      <c r="E4" s="33" t="s">
        <v>10</v>
      </c>
      <c r="F4" s="5"/>
      <c r="G4" s="1"/>
      <c r="H4" s="1"/>
    </row>
    <row r="5" spans="1:10">
      <c r="B5" s="6"/>
      <c r="C5" s="34"/>
      <c r="D5" s="32"/>
      <c r="E5" s="33"/>
      <c r="F5" s="5"/>
      <c r="G5" s="1"/>
      <c r="H5" s="1"/>
    </row>
    <row r="6" spans="1:10">
      <c r="A6" s="6"/>
      <c r="C6" s="34"/>
      <c r="D6" s="32"/>
      <c r="E6" s="1"/>
      <c r="F6" s="1"/>
      <c r="G6" s="1"/>
      <c r="H6" s="1"/>
    </row>
    <row r="7" spans="1:10">
      <c r="A7" s="35"/>
      <c r="B7" s="35"/>
      <c r="C7" s="36"/>
      <c r="D7" s="37"/>
      <c r="E7" s="38" t="s">
        <v>0</v>
      </c>
      <c r="F7" s="39">
        <f>SUM(H10:H11)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22</v>
      </c>
      <c r="B9" s="43" t="s">
        <v>35</v>
      </c>
      <c r="C9" s="57" t="s">
        <v>23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44" customFormat="1" ht="90">
      <c r="A10" s="56">
        <v>1</v>
      </c>
      <c r="B10" s="45" t="s">
        <v>48</v>
      </c>
      <c r="C10" s="60">
        <v>80</v>
      </c>
      <c r="D10" s="61" t="s">
        <v>47</v>
      </c>
      <c r="E10" s="56"/>
      <c r="F10" s="56"/>
      <c r="G10" s="56"/>
      <c r="H10" s="49">
        <f>ROUND(ROUND(C10,2)*ROUND(G10,2),2)</f>
        <v>0</v>
      </c>
    </row>
    <row r="11" spans="1:10" s="44" customFormat="1" ht="90">
      <c r="A11" s="56">
        <v>2</v>
      </c>
      <c r="B11" s="50" t="s">
        <v>68</v>
      </c>
      <c r="C11" s="51">
        <v>100</v>
      </c>
      <c r="D11" s="61" t="s">
        <v>47</v>
      </c>
      <c r="E11" s="47"/>
      <c r="F11" s="47"/>
      <c r="G11" s="48"/>
      <c r="H11" s="49">
        <f>ROUND(ROUND(C11,2)*ROUND(G11,2),2)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5" fitToHeight="0" orientation="landscape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0"/>
  <sheetViews>
    <sheetView showGridLines="0" view="pageBreakPreview" zoomScaleNormal="100" zoomScaleSheetLayoutView="100" zoomScalePageLayoutView="85" workbookViewId="0">
      <selection activeCell="D34" sqref="D34"/>
    </sheetView>
  </sheetViews>
  <sheetFormatPr defaultColWidth="9.140625" defaultRowHeight="15"/>
  <cols>
    <col min="1" max="1" width="5.28515625" style="62" customWidth="1"/>
    <col min="2" max="2" width="74.85546875" style="62" customWidth="1"/>
    <col min="3" max="3" width="9.7109375" style="31" customWidth="1"/>
    <col min="4" max="4" width="7.28515625" style="65" customWidth="1"/>
    <col min="5" max="5" width="22.28515625" style="62" customWidth="1"/>
    <col min="6" max="6" width="19.140625" style="62" customWidth="1"/>
    <col min="7" max="7" width="15.140625" style="62" customWidth="1"/>
    <col min="8" max="8" width="19" style="62" customWidth="1"/>
    <col min="9" max="10" width="14.28515625" style="62" customWidth="1"/>
    <col min="11" max="16384" width="9.140625" style="62"/>
  </cols>
  <sheetData>
    <row r="1" spans="1:10">
      <c r="B1" s="28" t="str">
        <f>'Informacje ogólne'!C4</f>
        <v>DFP.271.171.2018.KK</v>
      </c>
      <c r="C1" s="62"/>
      <c r="H1" s="30" t="s">
        <v>42</v>
      </c>
      <c r="I1" s="30"/>
      <c r="J1" s="30"/>
    </row>
    <row r="2" spans="1:10">
      <c r="E2" s="83"/>
      <c r="F2" s="83"/>
      <c r="G2" s="102" t="s">
        <v>41</v>
      </c>
      <c r="H2" s="102"/>
    </row>
    <row r="4" spans="1:10">
      <c r="B4" s="6" t="s">
        <v>7</v>
      </c>
      <c r="C4" s="64">
        <v>4</v>
      </c>
      <c r="D4" s="32"/>
      <c r="E4" s="33" t="s">
        <v>10</v>
      </c>
      <c r="F4" s="5"/>
      <c r="G4" s="63"/>
      <c r="H4" s="63"/>
    </row>
    <row r="5" spans="1:10">
      <c r="B5" s="6"/>
      <c r="C5" s="34"/>
      <c r="D5" s="32"/>
      <c r="E5" s="33"/>
      <c r="F5" s="5"/>
      <c r="G5" s="63"/>
      <c r="H5" s="63"/>
    </row>
    <row r="6" spans="1:10">
      <c r="A6" s="6"/>
      <c r="C6" s="34"/>
      <c r="D6" s="32"/>
      <c r="E6" s="63"/>
      <c r="F6" s="63"/>
      <c r="G6" s="63"/>
      <c r="H6" s="63"/>
    </row>
    <row r="7" spans="1:10">
      <c r="A7" s="35"/>
      <c r="B7" s="35"/>
      <c r="C7" s="36"/>
      <c r="D7" s="37"/>
      <c r="E7" s="38" t="s">
        <v>0</v>
      </c>
      <c r="F7" s="39">
        <f>SUM(H10:H10)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22</v>
      </c>
      <c r="B9" s="43" t="s">
        <v>35</v>
      </c>
      <c r="C9" s="57" t="s">
        <v>23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44" customFormat="1" ht="66" customHeight="1">
      <c r="A10" s="56">
        <v>1</v>
      </c>
      <c r="B10" s="67" t="s">
        <v>74</v>
      </c>
      <c r="C10" s="75">
        <v>95</v>
      </c>
      <c r="D10" s="46" t="s">
        <v>47</v>
      </c>
      <c r="E10" s="47"/>
      <c r="F10" s="47"/>
      <c r="G10" s="48"/>
      <c r="H10" s="49">
        <f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5" fitToHeight="0" orientation="landscape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1"/>
  <sheetViews>
    <sheetView showGridLines="0" view="pageBreakPreview" zoomScaleNormal="100" zoomScaleSheetLayoutView="100" zoomScalePageLayoutView="85" workbookViewId="0">
      <selection activeCell="B12" sqref="B12"/>
    </sheetView>
  </sheetViews>
  <sheetFormatPr defaultColWidth="9.140625" defaultRowHeight="15"/>
  <cols>
    <col min="1" max="1" width="5.28515625" style="62" customWidth="1"/>
    <col min="2" max="2" width="74.85546875" style="62" customWidth="1"/>
    <col min="3" max="3" width="9.7109375" style="31" customWidth="1"/>
    <col min="4" max="4" width="7.28515625" style="65" customWidth="1"/>
    <col min="5" max="5" width="22.28515625" style="62" customWidth="1"/>
    <col min="6" max="6" width="19.140625" style="62" customWidth="1"/>
    <col min="7" max="7" width="15.140625" style="62" customWidth="1"/>
    <col min="8" max="8" width="19" style="62" customWidth="1"/>
    <col min="9" max="10" width="14.28515625" style="62" customWidth="1"/>
    <col min="11" max="16384" width="9.140625" style="62"/>
  </cols>
  <sheetData>
    <row r="1" spans="1:10">
      <c r="B1" s="28" t="str">
        <f>'Informacje ogólne'!C4</f>
        <v>DFP.271.171.2018.KK</v>
      </c>
      <c r="C1" s="62"/>
      <c r="H1" s="30" t="s">
        <v>42</v>
      </c>
      <c r="I1" s="30"/>
      <c r="J1" s="30"/>
    </row>
    <row r="2" spans="1:10">
      <c r="E2" s="83"/>
      <c r="F2" s="83"/>
      <c r="G2" s="102" t="s">
        <v>41</v>
      </c>
      <c r="H2" s="102"/>
    </row>
    <row r="4" spans="1:10">
      <c r="B4" s="6" t="s">
        <v>7</v>
      </c>
      <c r="C4" s="64">
        <v>5</v>
      </c>
      <c r="D4" s="32"/>
      <c r="E4" s="33" t="s">
        <v>10</v>
      </c>
      <c r="F4" s="5"/>
      <c r="G4" s="63"/>
      <c r="H4" s="63"/>
    </row>
    <row r="5" spans="1:10">
      <c r="B5" s="6"/>
      <c r="C5" s="34"/>
      <c r="D5" s="32"/>
      <c r="E5" s="33"/>
      <c r="F5" s="5"/>
      <c r="G5" s="63"/>
      <c r="H5" s="63"/>
    </row>
    <row r="6" spans="1:10">
      <c r="A6" s="6"/>
      <c r="C6" s="34"/>
      <c r="D6" s="32"/>
      <c r="E6" s="63"/>
      <c r="F6" s="63"/>
      <c r="G6" s="63"/>
      <c r="H6" s="63"/>
    </row>
    <row r="7" spans="1:10">
      <c r="A7" s="35"/>
      <c r="B7" s="35"/>
      <c r="C7" s="36"/>
      <c r="D7" s="37"/>
      <c r="E7" s="38" t="s">
        <v>0</v>
      </c>
      <c r="F7" s="39">
        <f>SUM(H10:H10)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22</v>
      </c>
      <c r="B9" s="43" t="s">
        <v>35</v>
      </c>
      <c r="C9" s="57" t="s">
        <v>23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44" customFormat="1" ht="88.5" customHeight="1">
      <c r="A10" s="56">
        <v>1</v>
      </c>
      <c r="B10" s="67" t="s">
        <v>81</v>
      </c>
      <c r="C10" s="51">
        <v>30</v>
      </c>
      <c r="D10" s="46" t="s">
        <v>47</v>
      </c>
      <c r="E10" s="47"/>
      <c r="F10" s="47"/>
      <c r="G10" s="48"/>
      <c r="H10" s="49">
        <f>ROUND(ROUND(C10,2)*ROUND(G10,2),2)</f>
        <v>0</v>
      </c>
    </row>
    <row r="11" spans="1:10" ht="88.5" customHeight="1"/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5" fitToHeight="0" orientation="landscape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1"/>
  <sheetViews>
    <sheetView showGridLines="0" tabSelected="1" topLeftCell="A7" zoomScaleNormal="100" zoomScaleSheetLayoutView="100" zoomScalePageLayoutView="85" workbookViewId="0">
      <selection activeCell="B10" sqref="B10"/>
    </sheetView>
  </sheetViews>
  <sheetFormatPr defaultColWidth="9.140625" defaultRowHeight="15"/>
  <cols>
    <col min="1" max="1" width="5.28515625" style="62" customWidth="1"/>
    <col min="2" max="2" width="81.5703125" style="62" customWidth="1"/>
    <col min="3" max="3" width="9.7109375" style="31" customWidth="1"/>
    <col min="4" max="4" width="7.28515625" style="65" customWidth="1"/>
    <col min="5" max="5" width="22.28515625" style="62" customWidth="1"/>
    <col min="6" max="6" width="19.140625" style="62" customWidth="1"/>
    <col min="7" max="7" width="15.140625" style="62" customWidth="1"/>
    <col min="8" max="8" width="19" style="62" customWidth="1"/>
    <col min="9" max="10" width="14.28515625" style="62" customWidth="1"/>
    <col min="11" max="16384" width="9.140625" style="62"/>
  </cols>
  <sheetData>
    <row r="1" spans="1:10">
      <c r="B1" s="28" t="str">
        <f>'Informacje ogólne'!C4</f>
        <v>DFP.271.171.2018.KK</v>
      </c>
      <c r="C1" s="62"/>
      <c r="H1" s="30" t="s">
        <v>42</v>
      </c>
      <c r="I1" s="30"/>
      <c r="J1" s="30"/>
    </row>
    <row r="2" spans="1:10">
      <c r="E2" s="83"/>
      <c r="F2" s="83"/>
      <c r="G2" s="102" t="s">
        <v>41</v>
      </c>
      <c r="H2" s="102"/>
    </row>
    <row r="4" spans="1:10">
      <c r="B4" s="6" t="s">
        <v>7</v>
      </c>
      <c r="C4" s="64">
        <v>6</v>
      </c>
      <c r="D4" s="32"/>
      <c r="E4" s="33" t="s">
        <v>10</v>
      </c>
      <c r="F4" s="5"/>
      <c r="G4" s="63"/>
      <c r="H4" s="63"/>
    </row>
    <row r="5" spans="1:10">
      <c r="B5" s="6"/>
      <c r="C5" s="34"/>
      <c r="D5" s="32"/>
      <c r="E5" s="33"/>
      <c r="F5" s="5"/>
      <c r="G5" s="63"/>
      <c r="H5" s="63"/>
    </row>
    <row r="6" spans="1:10">
      <c r="A6" s="6"/>
      <c r="C6" s="34"/>
      <c r="D6" s="32"/>
      <c r="E6" s="63"/>
      <c r="F6" s="63"/>
      <c r="G6" s="63"/>
      <c r="H6" s="63"/>
    </row>
    <row r="7" spans="1:10">
      <c r="A7" s="35"/>
      <c r="B7" s="35"/>
      <c r="C7" s="36"/>
      <c r="D7" s="37"/>
      <c r="E7" s="38" t="s">
        <v>0</v>
      </c>
      <c r="F7" s="39">
        <f>SUM(H10:H11)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22</v>
      </c>
      <c r="B9" s="43" t="s">
        <v>35</v>
      </c>
      <c r="C9" s="57" t="s">
        <v>23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44" customFormat="1" ht="195">
      <c r="A10" s="56">
        <v>1</v>
      </c>
      <c r="B10" s="69" t="s">
        <v>82</v>
      </c>
      <c r="C10" s="51">
        <v>700</v>
      </c>
      <c r="D10" s="46" t="s">
        <v>47</v>
      </c>
      <c r="E10" s="47"/>
      <c r="F10" s="47"/>
      <c r="G10" s="48"/>
      <c r="H10" s="49">
        <f>ROUND(ROUND(C10,2)*ROUND(G10,2),2)</f>
        <v>0</v>
      </c>
    </row>
    <row r="11" spans="1:10" s="44" customFormat="1" ht="240">
      <c r="A11" s="56">
        <v>2</v>
      </c>
      <c r="B11" s="69" t="s">
        <v>80</v>
      </c>
      <c r="C11" s="51">
        <v>100</v>
      </c>
      <c r="D11" s="46" t="s">
        <v>69</v>
      </c>
      <c r="E11" s="47"/>
      <c r="F11" s="47"/>
      <c r="G11" s="48"/>
      <c r="H11" s="49">
        <f>ROUND(ROUND(C11,2)*ROUND(G11,2),2)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2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1"/>
  <sheetViews>
    <sheetView showGridLines="0" zoomScaleNormal="100" zoomScaleSheetLayoutView="100" zoomScalePageLayoutView="85" workbookViewId="0">
      <selection activeCell="F11" sqref="F11"/>
    </sheetView>
  </sheetViews>
  <sheetFormatPr defaultColWidth="9.140625" defaultRowHeight="15"/>
  <cols>
    <col min="1" max="1" width="5.28515625" style="62" customWidth="1"/>
    <col min="2" max="2" width="74.85546875" style="62" customWidth="1"/>
    <col min="3" max="3" width="9.7109375" style="31" customWidth="1"/>
    <col min="4" max="4" width="7.28515625" style="65" customWidth="1"/>
    <col min="5" max="5" width="22.28515625" style="62" customWidth="1"/>
    <col min="6" max="6" width="19.140625" style="62" customWidth="1"/>
    <col min="7" max="7" width="15.140625" style="62" customWidth="1"/>
    <col min="8" max="8" width="19" style="62" customWidth="1"/>
    <col min="9" max="10" width="14.28515625" style="62" customWidth="1"/>
    <col min="11" max="16384" width="9.140625" style="62"/>
  </cols>
  <sheetData>
    <row r="1" spans="1:10">
      <c r="B1" s="28" t="str">
        <f>'Informacje ogólne'!C4</f>
        <v>DFP.271.171.2018.KK</v>
      </c>
      <c r="C1" s="62"/>
      <c r="H1" s="30" t="s">
        <v>42</v>
      </c>
      <c r="I1" s="30"/>
      <c r="J1" s="30"/>
    </row>
    <row r="2" spans="1:10">
      <c r="E2" s="83"/>
      <c r="F2" s="83"/>
      <c r="G2" s="102" t="s">
        <v>41</v>
      </c>
      <c r="H2" s="102"/>
    </row>
    <row r="4" spans="1:10">
      <c r="B4" s="6" t="s">
        <v>7</v>
      </c>
      <c r="C4" s="64">
        <v>7</v>
      </c>
      <c r="D4" s="32"/>
      <c r="E4" s="33" t="s">
        <v>10</v>
      </c>
      <c r="F4" s="5"/>
      <c r="G4" s="63"/>
      <c r="H4" s="63"/>
    </row>
    <row r="5" spans="1:10">
      <c r="B5" s="6"/>
      <c r="C5" s="34"/>
      <c r="D5" s="32"/>
      <c r="E5" s="33"/>
      <c r="F5" s="5"/>
      <c r="G5" s="63"/>
      <c r="H5" s="63"/>
    </row>
    <row r="6" spans="1:10">
      <c r="A6" s="6"/>
      <c r="C6" s="34"/>
      <c r="D6" s="32"/>
      <c r="E6" s="63"/>
      <c r="F6" s="63"/>
      <c r="G6" s="63"/>
      <c r="H6" s="63"/>
    </row>
    <row r="7" spans="1:10">
      <c r="A7" s="35"/>
      <c r="B7" s="35"/>
      <c r="C7" s="36"/>
      <c r="D7" s="37"/>
      <c r="E7" s="38" t="s">
        <v>0</v>
      </c>
      <c r="F7" s="39">
        <f>SUM(H10:H11)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22</v>
      </c>
      <c r="B9" s="43" t="s">
        <v>35</v>
      </c>
      <c r="C9" s="57" t="s">
        <v>23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68" customFormat="1" ht="54.75" customHeight="1">
      <c r="A10" s="56">
        <v>1</v>
      </c>
      <c r="B10" s="70" t="s">
        <v>59</v>
      </c>
      <c r="C10" s="60">
        <v>2000</v>
      </c>
      <c r="D10" s="66" t="s">
        <v>47</v>
      </c>
      <c r="E10" s="56"/>
      <c r="F10" s="56"/>
      <c r="G10" s="56"/>
      <c r="H10" s="49">
        <f>ROUND(ROUND(C10,2)*ROUND(G10,2),2)</f>
        <v>0</v>
      </c>
    </row>
    <row r="11" spans="1:10" s="44" customFormat="1" ht="85.5" customHeight="1">
      <c r="A11" s="56">
        <v>2</v>
      </c>
      <c r="B11" s="69" t="s">
        <v>60</v>
      </c>
      <c r="C11" s="51">
        <v>2500</v>
      </c>
      <c r="D11" s="66" t="s">
        <v>47</v>
      </c>
      <c r="E11" s="47"/>
      <c r="F11" s="47"/>
      <c r="G11" s="48"/>
      <c r="H11" s="49"/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5" fitToHeight="0" orientation="landscape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1"/>
  <sheetViews>
    <sheetView showGridLines="0" zoomScaleNormal="100" zoomScaleSheetLayoutView="100" zoomScalePageLayoutView="85" workbookViewId="0">
      <selection activeCell="B11" sqref="B11"/>
    </sheetView>
  </sheetViews>
  <sheetFormatPr defaultColWidth="9.140625" defaultRowHeight="15"/>
  <cols>
    <col min="1" max="1" width="5.28515625" style="62" customWidth="1"/>
    <col min="2" max="2" width="74.85546875" style="62" customWidth="1"/>
    <col min="3" max="3" width="9.7109375" style="31" customWidth="1"/>
    <col min="4" max="4" width="7.28515625" style="65" customWidth="1"/>
    <col min="5" max="5" width="22.28515625" style="62" customWidth="1"/>
    <col min="6" max="6" width="19.140625" style="62" customWidth="1"/>
    <col min="7" max="7" width="15.140625" style="62" customWidth="1"/>
    <col min="8" max="8" width="19" style="62" customWidth="1"/>
    <col min="9" max="10" width="14.28515625" style="62" customWidth="1"/>
    <col min="11" max="16384" width="9.140625" style="62"/>
  </cols>
  <sheetData>
    <row r="1" spans="1:10">
      <c r="B1" s="28" t="str">
        <f>'Informacje ogólne'!C4</f>
        <v>DFP.271.171.2018.KK</v>
      </c>
      <c r="C1" s="62"/>
      <c r="H1" s="30" t="s">
        <v>42</v>
      </c>
      <c r="I1" s="30"/>
      <c r="J1" s="30"/>
    </row>
    <row r="2" spans="1:10">
      <c r="E2" s="83"/>
      <c r="F2" s="83"/>
      <c r="G2" s="102" t="s">
        <v>41</v>
      </c>
      <c r="H2" s="102"/>
    </row>
    <row r="4" spans="1:10">
      <c r="B4" s="6" t="s">
        <v>7</v>
      </c>
      <c r="C4" s="64">
        <v>8</v>
      </c>
      <c r="D4" s="32"/>
      <c r="E4" s="33" t="s">
        <v>10</v>
      </c>
      <c r="F4" s="5"/>
      <c r="G4" s="63"/>
      <c r="H4" s="63"/>
    </row>
    <row r="5" spans="1:10">
      <c r="B5" s="6"/>
      <c r="C5" s="34"/>
      <c r="D5" s="32"/>
      <c r="E5" s="33"/>
      <c r="F5" s="5"/>
      <c r="G5" s="63"/>
      <c r="H5" s="63"/>
    </row>
    <row r="6" spans="1:10">
      <c r="A6" s="6"/>
      <c r="C6" s="34"/>
      <c r="D6" s="32"/>
      <c r="E6" s="63"/>
      <c r="F6" s="63"/>
      <c r="G6" s="63"/>
      <c r="H6" s="63"/>
    </row>
    <row r="7" spans="1:10">
      <c r="A7" s="35"/>
      <c r="B7" s="35"/>
      <c r="C7" s="36"/>
      <c r="D7" s="37"/>
      <c r="E7" s="38" t="s">
        <v>0</v>
      </c>
      <c r="F7" s="39">
        <f>SUM(H10:H11)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22</v>
      </c>
      <c r="B9" s="43" t="s">
        <v>35</v>
      </c>
      <c r="C9" s="57" t="s">
        <v>23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68" customFormat="1" ht="54.75" customHeight="1">
      <c r="A10" s="56">
        <v>1</v>
      </c>
      <c r="B10" s="70" t="s">
        <v>61</v>
      </c>
      <c r="C10" s="60">
        <v>200</v>
      </c>
      <c r="D10" s="66" t="s">
        <v>47</v>
      </c>
      <c r="E10" s="56"/>
      <c r="F10" s="56"/>
      <c r="G10" s="56"/>
      <c r="H10" s="49">
        <f>ROUND(ROUND(C10,2)*ROUND(G10,2),2)</f>
        <v>0</v>
      </c>
    </row>
    <row r="11" spans="1:10" s="44" customFormat="1" ht="85.5" customHeight="1">
      <c r="A11" s="56">
        <v>2</v>
      </c>
      <c r="B11" s="69" t="s">
        <v>83</v>
      </c>
      <c r="C11" s="51">
        <v>50</v>
      </c>
      <c r="D11" s="66" t="s">
        <v>47</v>
      </c>
      <c r="E11" s="47"/>
      <c r="F11" s="47"/>
      <c r="G11" s="48"/>
      <c r="H11" s="49">
        <f>ROUND(ROUND(C11,2)*ROUND(G11,2),2)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5" fitToHeight="0" orientation="landscape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11</vt:i4>
      </vt:variant>
    </vt:vector>
  </HeadingPairs>
  <TitlesOfParts>
    <vt:vector size="24" baseType="lpstr">
      <vt:lpstr>Informacje ogólne</vt:lpstr>
      <vt:lpstr>część (1)</vt:lpstr>
      <vt:lpstr>część (2)</vt:lpstr>
      <vt:lpstr>część (3)</vt:lpstr>
      <vt:lpstr>część (4)</vt:lpstr>
      <vt:lpstr>część (5)</vt:lpstr>
      <vt:lpstr>część (6)</vt:lpstr>
      <vt:lpstr>część (7)</vt:lpstr>
      <vt:lpstr>część (8)</vt:lpstr>
      <vt:lpstr>część (9)</vt:lpstr>
      <vt:lpstr>część (10)</vt:lpstr>
      <vt:lpstr>część (11)</vt:lpstr>
      <vt:lpstr>część (12)</vt:lpstr>
      <vt:lpstr>'część (1)'!Obszar_wydruku</vt:lpstr>
      <vt:lpstr>'część (10)'!Obszar_wydruku</vt:lpstr>
      <vt:lpstr>'część (11)'!Obszar_wydruku</vt:lpstr>
      <vt:lpstr>'część (12)'!Obszar_wydruku</vt:lpstr>
      <vt:lpstr>'część (2)'!Obszar_wydruku</vt:lpstr>
      <vt:lpstr>'część (4)'!Obszar_wydruku</vt:lpstr>
      <vt:lpstr>'część (5)'!Obszar_wydruku</vt:lpstr>
      <vt:lpstr>'część (7)'!Obszar_wydruku</vt:lpstr>
      <vt:lpstr>'część (8)'!Obszar_wydruku</vt:lpstr>
      <vt:lpstr>'część (9)'!Obszar_wydruku</vt:lpstr>
      <vt:lpstr>'Informacje ogólne'!Obszar_wydruku</vt:lpstr>
    </vt:vector>
  </TitlesOfParts>
  <Company>datacomp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abeben</dc:creator>
  <cp:lastModifiedBy>Katarzyna Kowalczyk</cp:lastModifiedBy>
  <cp:lastPrinted>2018-09-24T11:43:26Z</cp:lastPrinted>
  <dcterms:created xsi:type="dcterms:W3CDTF">2003-05-16T10:10:29Z</dcterms:created>
  <dcterms:modified xsi:type="dcterms:W3CDTF">2018-09-24T11:53:45Z</dcterms:modified>
</cp:coreProperties>
</file>